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P:\Projects\234\2\92\07\Work\Annual Survey\2026\Survey Materials and Set Up\"/>
    </mc:Choice>
  </mc:AlternateContent>
  <xr:revisionPtr revIDLastSave="0" documentId="8_{3824D4C0-7BA3-4389-9A8D-C6D20C32B535}" xr6:coauthVersionLast="47" xr6:coauthVersionMax="47" xr10:uidLastSave="{00000000-0000-0000-0000-000000000000}"/>
  <workbookProtection lockStructure="1"/>
  <bookViews>
    <workbookView xWindow="-108" yWindow="-108" windowWidth="23256" windowHeight="12456" activeTab="2" xr2:uid="{00000000-000D-0000-FFFF-FFFF00000000}"/>
  </bookViews>
  <sheets>
    <sheet name="INSTRUCTIONS" sheetId="2" r:id="rId1"/>
    <sheet name="WORKSHEET" sheetId="4" r:id="rId2"/>
    <sheet name="REPORT" sheetId="3" r:id="rId3"/>
  </sheets>
  <definedNames>
    <definedName name="_xlnm.Print_Area" localSheetId="0">INSTRUCTIONS!$B$2:$J$75</definedName>
    <definedName name="_xlnm.Print_Area" localSheetId="2">REPORT!$A$1:$K$64</definedName>
    <definedName name="_xlnm.Print_Area" localSheetId="1">WORKSHEET!$A$1:$I$51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9" i="4" l="1"/>
  <c r="H24" i="3" s="1"/>
  <c r="H10" i="4"/>
  <c r="H25" i="3" s="1"/>
  <c r="H11" i="4"/>
  <c r="H26" i="3" s="1"/>
  <c r="H12" i="4"/>
  <c r="H13" i="4"/>
  <c r="H14" i="4"/>
  <c r="H15" i="4"/>
  <c r="H30" i="3" s="1"/>
  <c r="H16" i="4"/>
  <c r="H31" i="3" s="1"/>
  <c r="H17" i="4"/>
  <c r="H18" i="4"/>
  <c r="H33" i="3" s="1"/>
  <c r="H19" i="4"/>
  <c r="H34" i="3" s="1"/>
  <c r="H20" i="4"/>
  <c r="H35" i="3" s="1"/>
  <c r="H21" i="4"/>
  <c r="H36" i="3" s="1"/>
  <c r="H22" i="4"/>
  <c r="H37" i="3" s="1"/>
  <c r="H23" i="4"/>
  <c r="H38" i="3" s="1"/>
  <c r="H24" i="4"/>
  <c r="H25" i="4"/>
  <c r="H26" i="4"/>
  <c r="H27" i="4"/>
  <c r="H28" i="4"/>
  <c r="H29" i="4"/>
  <c r="H44" i="3" s="1"/>
  <c r="H30" i="4"/>
  <c r="H45" i="3" s="1"/>
  <c r="H31" i="4"/>
  <c r="H46" i="3" s="1"/>
  <c r="H32" i="4"/>
  <c r="H47" i="3" s="1"/>
  <c r="H33" i="4"/>
  <c r="H48" i="3" s="1"/>
  <c r="H34" i="4"/>
  <c r="H49" i="3" s="1"/>
  <c r="H35" i="4"/>
  <c r="H50" i="3" s="1"/>
  <c r="H36" i="4"/>
  <c r="H37" i="4"/>
  <c r="H38" i="4"/>
  <c r="H8" i="4"/>
  <c r="H23" i="3" s="1"/>
  <c r="H27" i="3"/>
  <c r="H32" i="3"/>
  <c r="H28" i="3"/>
  <c r="H29" i="3"/>
  <c r="H39" i="3"/>
  <c r="H40" i="3"/>
  <c r="H41" i="3"/>
  <c r="H42" i="3"/>
  <c r="H43" i="3"/>
  <c r="H51" i="3"/>
  <c r="H52" i="3"/>
  <c r="H53" i="3"/>
  <c r="G40" i="4"/>
  <c r="D40" i="4"/>
  <c r="E40" i="4"/>
  <c r="F40" i="4"/>
  <c r="C40" i="4"/>
  <c r="H40" i="4" l="1"/>
  <c r="H55" i="3" s="1"/>
  <c r="T12" i="3"/>
  <c r="T24" i="3"/>
  <c r="T34" i="3"/>
  <c r="H57" i="3"/>
  <c r="H61" i="3"/>
  <c r="T41" i="3"/>
  <c r="T23" i="3"/>
  <c r="T22" i="3"/>
  <c r="T13" i="3"/>
  <c r="T21" i="3"/>
  <c r="T3" i="3"/>
  <c r="T33" i="3"/>
  <c r="T32" i="3"/>
  <c r="T31" i="3"/>
  <c r="T30" i="3"/>
  <c r="T29" i="3"/>
  <c r="T28" i="3"/>
  <c r="T27" i="3"/>
  <c r="T26" i="3"/>
  <c r="T25" i="3"/>
  <c r="T5" i="3"/>
  <c r="T4" i="3"/>
  <c r="H59" i="3" l="1"/>
  <c r="H63" i="3" s="1"/>
</calcChain>
</file>

<file path=xl/sharedStrings.xml><?xml version="1.0" encoding="utf-8"?>
<sst xmlns="http://schemas.openxmlformats.org/spreadsheetml/2006/main" count="174" uniqueCount="113">
  <si>
    <t>Media District</t>
  </si>
  <si>
    <t>What area are you in?</t>
  </si>
  <si>
    <t>Company Name</t>
  </si>
  <si>
    <t>ETC /Report Preparer</t>
  </si>
  <si>
    <t>EMPLOYEE SURVEY RESULTS</t>
  </si>
  <si>
    <t>*** PLEASE FILL IN ALL BLANK WHITE AREAS. ***</t>
  </si>
  <si>
    <t>A</t>
  </si>
  <si>
    <t>B</t>
  </si>
  <si>
    <t>C</t>
  </si>
  <si>
    <t>D</t>
  </si>
  <si>
    <t>REPORTING INSTRUCTIONS</t>
  </si>
  <si>
    <t>Title</t>
  </si>
  <si>
    <t>Phone Number</t>
  </si>
  <si>
    <t>Date Prepared</t>
  </si>
  <si>
    <t>RESULT A:</t>
  </si>
  <si>
    <t>RESULT B:</t>
  </si>
  <si>
    <t>RESULT C:</t>
  </si>
  <si>
    <t>RESULT D:</t>
  </si>
  <si>
    <t>Downtown Burbank</t>
  </si>
  <si>
    <t xml:space="preserve">If you have any questions or problems completing your Report please contact </t>
  </si>
  <si>
    <t>AND INSTRUCTIONS FOR SINGLE-BUSINESS TYPE COMPANIES</t>
  </si>
  <si>
    <t>-</t>
  </si>
  <si>
    <t>* PLEASE REMEMBER TO KEEP A HARD COPY FOR YOUR FILES. *</t>
  </si>
  <si>
    <r>
      <t>This form will help you calculate the trip reduction goal for your company, and compare that goal to the results of your company's rideshare survey. The QUESTION and RESULT lines are described below.</t>
    </r>
    <r>
      <rPr>
        <sz val="14"/>
        <rFont val="Times New Roman"/>
        <family val="1"/>
      </rPr>
      <t xml:space="preserve"> </t>
    </r>
    <r>
      <rPr>
        <b/>
        <i/>
        <sz val="14"/>
        <color indexed="12"/>
        <rFont val="Times New Roman"/>
        <family val="1"/>
      </rPr>
      <t>Go to the Report section by clicking on the "REPORT" tab at the bottom of this Excel Window.</t>
    </r>
    <r>
      <rPr>
        <i/>
        <sz val="12"/>
        <color indexed="12"/>
        <rFont val="Times New Roman"/>
        <family val="1"/>
      </rPr>
      <t xml:space="preserve"> </t>
    </r>
    <r>
      <rPr>
        <sz val="12"/>
        <rFont val="Times New Roman"/>
        <family val="1"/>
      </rPr>
      <t>You can move to the different cells to answer the questions by hitting tab or using the mouse to click on the next cell. Please answer all questions, even if it means entering "0."</t>
    </r>
  </si>
  <si>
    <t xml:space="preserve">Your Trip Reduction Report is now completed. Please save your report, rename the file as your company's name, and either: </t>
  </si>
  <si>
    <t>Trip Calculations</t>
  </si>
  <si>
    <t>No Survey Response</t>
  </si>
  <si>
    <t>Type</t>
  </si>
  <si>
    <t>Equation</t>
  </si>
  <si>
    <t>Worksite Address</t>
  </si>
  <si>
    <t>Surveys with Errors</t>
  </si>
  <si>
    <t>A. Zero Emission Vehicle</t>
  </si>
  <si>
    <t>B. Bus</t>
  </si>
  <si>
    <t>C. Rail/Plane</t>
  </si>
  <si>
    <t>D. Walk</t>
  </si>
  <si>
    <t>E. Bicycle</t>
  </si>
  <si>
    <t>F. Telecommute</t>
  </si>
  <si>
    <t>G. Noncommuting</t>
  </si>
  <si>
    <t>H. Drive Alone</t>
  </si>
  <si>
    <t xml:space="preserve">I. Motorcycle </t>
  </si>
  <si>
    <t>A. Zero Emission Vehicle*</t>
  </si>
  <si>
    <t>J. 2 persons in vehicle</t>
  </si>
  <si>
    <t>K. 3 persons vehicle</t>
  </si>
  <si>
    <t>L. 4 persons in vehicle</t>
  </si>
  <si>
    <t>M. 5 persons in vehicle</t>
  </si>
  <si>
    <t>N. 6 persons in vehicle</t>
  </si>
  <si>
    <t>O. 7 persons in vehicle</t>
  </si>
  <si>
    <t>P. 8 persons in vehicle</t>
  </si>
  <si>
    <t>Q. 9 persons in vehicle</t>
  </si>
  <si>
    <t>R. 10 persons in vehicle</t>
  </si>
  <si>
    <t>S. 11 persons in vehicle</t>
  </si>
  <si>
    <t>T. 12 persons in vehicle</t>
  </si>
  <si>
    <t>U. 13 persons in vehicle</t>
  </si>
  <si>
    <t>V. 14 persons in vehicle</t>
  </si>
  <si>
    <t>W. 15 persons in vehicle</t>
  </si>
  <si>
    <t>X. 3/36 work week</t>
  </si>
  <si>
    <t>Y. 4/40 work week</t>
  </si>
  <si>
    <t>Z. 9/80 work week</t>
  </si>
  <si>
    <t>AA. Vacation</t>
  </si>
  <si>
    <t>BB. Sick</t>
  </si>
  <si>
    <t>CC. Regular day off, Jury duty, LOA, etc.</t>
  </si>
  <si>
    <t>DD. No Survey Response 90% or higher (If Applicable)*</t>
  </si>
  <si>
    <t>Total Non Responses</t>
  </si>
  <si>
    <t>STEP 1:</t>
  </si>
  <si>
    <t>STEP 2:</t>
  </si>
  <si>
    <t>Total Vehicle Trips</t>
  </si>
  <si>
    <t>Total Employee Trips</t>
  </si>
  <si>
    <t>Average Vehicle Ridership</t>
  </si>
  <si>
    <r>
      <rPr>
        <b/>
        <sz val="12"/>
        <rFont val="Times New Roman"/>
        <family val="1"/>
      </rPr>
      <t>Total Vehicle Trips.</t>
    </r>
    <r>
      <rPr>
        <sz val="12"/>
        <rFont val="Times New Roman"/>
        <family val="1"/>
      </rPr>
      <t xml:space="preserve"> This number represents your company's total vehicle trips for the week during the peak hours of 4:00 p.m. to 6:00 p.m</t>
    </r>
  </si>
  <si>
    <r>
      <t xml:space="preserve">Average Vehicle Ridership. </t>
    </r>
    <r>
      <rPr>
        <sz val="12"/>
        <rFont val="Times New Roman"/>
        <family val="1"/>
      </rPr>
      <t>This number is obtained by dividing the Total Employee Trips by the Total Vehicle Trips.</t>
    </r>
  </si>
  <si>
    <t>STEP 3:</t>
  </si>
  <si>
    <t>*Note: All "non-responses" will be counted as vehicle trips. Although we ask for electric vehicle data, for the purposes of this report, EV trips will also be counted as vehicle trips.</t>
  </si>
  <si>
    <t>MODE</t>
  </si>
  <si>
    <t>TOTAL</t>
  </si>
  <si>
    <t>MON</t>
  </si>
  <si>
    <t>TUE</t>
  </si>
  <si>
    <t>WED</t>
  </si>
  <si>
    <t>TH</t>
  </si>
  <si>
    <t>FRI</t>
  </si>
  <si>
    <t>Tips:</t>
  </si>
  <si>
    <r>
      <t>Total Employee Trips.</t>
    </r>
    <r>
      <rPr>
        <sz val="12"/>
        <rFont val="Times New Roman"/>
        <family val="1"/>
      </rPr>
      <t xml:space="preserve"> This number is the total number of employee trips for the week during the peak hours of 4:00 p.m. to 6:00 p.m.</t>
    </r>
  </si>
  <si>
    <r>
      <rPr>
        <b/>
        <sz val="12"/>
        <rFont val="Times New Roman"/>
        <family val="1"/>
      </rPr>
      <t>Total Non Responses.</t>
    </r>
    <r>
      <rPr>
        <sz val="12"/>
        <rFont val="Times New Roman"/>
        <family val="1"/>
      </rPr>
      <t xml:space="preserve"> This number calculates the "No Survey Response" figure, taking into account how many employees did not complete the survey. </t>
    </r>
  </si>
  <si>
    <t xml:space="preserve"> (Please click on the box to the right and select one.)</t>
  </si>
  <si>
    <t>Enter results from the Worksheet in questions 8 - 39 of the Report. Please do not leave any boxes blank. If you did not receive any entries for a category enter "0" in that cell.</t>
  </si>
  <si>
    <r>
      <rPr>
        <b/>
        <sz val="12"/>
        <rFont val="Times New Roman"/>
        <family val="1"/>
      </rPr>
      <t>For Question 7: Choose which area your company is located.</t>
    </r>
    <r>
      <rPr>
        <sz val="12"/>
        <rFont val="Times New Roman"/>
        <family val="1"/>
      </rPr>
      <t xml:space="preserve"> Click on the answer box and a drop down arrow will appear. Click on the arrow and select either "Media District" or "Downtown Burbank".</t>
    </r>
  </si>
  <si>
    <t>All employers/property owners subject to Section 10-1-2135 and 10-1-2537 of the Burbank Municipal Code must submit annual reports to the Burbank TMO documenting their efforts to reduce evening peak-hour vehicle trips for that year. For the purposes of this report, evening peak-hour trips are any and all trips, arriving at or departing from the work site, made between the hours of 4:00 p.m. and 6:00 p.m. While the City is interested in reducing all types of vehicle trips, at this time only trips made by employees during this evening peak-hour period are targeted for specific reductions.</t>
  </si>
  <si>
    <r>
      <t xml:space="preserve">When instructed to do so by the Burbank TMO, a copy of the </t>
    </r>
    <r>
      <rPr>
        <b/>
        <sz val="12"/>
        <rFont val="Times New Roman"/>
        <family val="1"/>
      </rPr>
      <t xml:space="preserve">Employee Survey should be given to each employee who arrives or departs between the peak hour (4:00 p.m. to 6:00 p.m.) at least once during the survey week. </t>
    </r>
    <r>
      <rPr>
        <sz val="12"/>
        <rFont val="Times New Roman"/>
        <family val="1"/>
      </rPr>
      <t>The Employee Survey covers a one-week work period (Mon - Fri), and provides entry spaces for the employee to provide daily time-of-travel and travel-mode information. Individual employee surveys must be kept on file by the employer for at least the prior three years.</t>
    </r>
  </si>
  <si>
    <r>
      <rPr>
        <b/>
        <sz val="12"/>
        <rFont val="Times New Roman"/>
        <family val="1"/>
      </rPr>
      <t xml:space="preserve">For Question 8: Enter the number of employees who did not return their surveys, multiplied by five. </t>
    </r>
    <r>
      <rPr>
        <sz val="12"/>
        <rFont val="Times New Roman"/>
        <family val="1"/>
      </rPr>
      <t>If you've worked with Metro to carry out your survey you may have nothing to enter for question 8 and may enter in question 39 instead.</t>
    </r>
  </si>
  <si>
    <t>TOTAL NUMBER OF EMPLOYEES COMMUTING DURING PEAK HOUR*:</t>
  </si>
  <si>
    <t>No Survey Response**</t>
  </si>
  <si>
    <t>A. Zero Emission Vehicle***</t>
  </si>
  <si>
    <t>DD. No Survey Response 90% or higher (If Applicable)****</t>
  </si>
  <si>
    <t>****Complete only if transferring data from Metro provided survey. ALL non responses are considered Vehicle Trips.</t>
  </si>
  <si>
    <t xml:space="preserve">Print out the "REPORT" worksheet and mail to the BTMO at 200 W. Magnolia Blvd, Burbank, CA 91502.
</t>
  </si>
  <si>
    <r>
      <rPr>
        <b/>
        <sz val="12"/>
        <rFont val="Times New Roman"/>
        <family val="1"/>
      </rPr>
      <t>For Question 6: Enter the estimated total number of employees who arrived or departed at during the peak window between 4:00 p.m. to 6:00 p.m. at least one time during your survey week.</t>
    </r>
    <r>
      <rPr>
        <sz val="12"/>
        <rFont val="Times New Roman"/>
        <family val="1"/>
      </rPr>
      <t xml:space="preserve"> This is the total number of employees to whom you should have </t>
    </r>
    <r>
      <rPr>
        <i/>
        <sz val="12"/>
        <rFont val="Times New Roman"/>
        <family val="1"/>
      </rPr>
      <t>provided</t>
    </r>
    <r>
      <rPr>
        <sz val="12"/>
        <rFont val="Times New Roman"/>
        <family val="1"/>
      </rPr>
      <t xml:space="preserve"> surveys, not the number of surveys you received back.</t>
    </r>
  </si>
  <si>
    <t xml:space="preserve">Answer your company information in Questions 1-7 in the Report.       </t>
  </si>
  <si>
    <t>4a</t>
  </si>
  <si>
    <t>4b</t>
  </si>
  <si>
    <t xml:space="preserve">&gt;**Enter the number of employees who did not fill out a survey multiplied by 5 or  copy the total number of "no survey response" from worksheet. </t>
  </si>
  <si>
    <t>&gt;***All Zero Emission Vehicle trips are considered Vehicle Trips.</t>
  </si>
  <si>
    <t>&gt;*Enter the estimated total number of employees who:                                   1) physically commuted to the worksite (arrived or departed); AND                                    2) teleworked (logged onto or off of their computer)                                                during the peak window of 4-6pm at least once during your survey week.</t>
  </si>
  <si>
    <t>TOTAL EMPLOYEE COUNT:</t>
  </si>
  <si>
    <t>Email completed Report to the BTMO at director@btmo.org.</t>
  </si>
  <si>
    <t xml:space="preserve">Burbank Airport Area  </t>
  </si>
  <si>
    <t/>
  </si>
  <si>
    <t xml:space="preserve">Use this worksheet to tabulate the entries made on all employee surveys that occurred during the 4:00 p.m. to 6:00 p.m. peak window.  </t>
  </si>
  <si>
    <t>the Burbank TMO at 213 425 0986 or director@btmo.org.</t>
  </si>
  <si>
    <t>THIS REPORT IS DUE TO THE BTMO ON FRI. October 31st, 2025</t>
  </si>
  <si>
    <r>
      <t>TOTAL (</t>
    </r>
    <r>
      <rPr>
        <b/>
        <i/>
        <sz val="10"/>
        <color theme="0"/>
        <rFont val="Times New Roman"/>
        <family val="1"/>
      </rPr>
      <t>total should be the same for each day)</t>
    </r>
  </si>
  <si>
    <t xml:space="preserve">Use the Worksheet to tally the entries made on all employee surveys that occurred during the 4:00 p.m. to 6:00 p.m. peak window in ONLY THE HIGHLIGHTED SECTIONS. If you've used Metro complete your survey you can skip this step and instead copy the results from Metro's survey report form onto the Report tab. </t>
  </si>
  <si>
    <t>2026 TRIP REDUCTION REPORT - FORM B</t>
  </si>
  <si>
    <t>2026 TRIP REDUCTION WORKSHEET</t>
  </si>
  <si>
    <t>2026 TRIP REPORTING GUIDELINES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</si>
</sst>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lt;=9999999]###\-####;\(###\)\ ###\-####"/>
    <numFmt numFmtId="165" formatCode="[$-409]mmmm\ d\,\ yyyy;@"/>
  </numFmts>
  <fonts count="29" x14ac:knownFonts="1">
    <font>
      <sz val="10"/>
      <name val="Arial"/>
    </font>
    <font>
      <sz val="10"/>
      <name val="Times New Roman"/>
      <family val="1"/>
    </font>
    <font>
      <i/>
      <sz val="10"/>
      <name val="Times New Roman"/>
      <family val="1"/>
    </font>
    <font>
      <b/>
      <sz val="10"/>
      <color indexed="9"/>
      <name val="Times New Roman"/>
      <family val="1"/>
    </font>
    <font>
      <b/>
      <sz val="12"/>
      <color indexed="9"/>
      <name val="Times New Roman"/>
      <family val="1"/>
    </font>
    <font>
      <sz val="14"/>
      <name val="Times New Roman"/>
      <family val="1"/>
    </font>
    <font>
      <b/>
      <sz val="14"/>
      <color indexed="9"/>
      <name val="Times New Roman"/>
      <family val="1"/>
    </font>
    <font>
      <b/>
      <sz val="14"/>
      <color indexed="18"/>
      <name val="Times New Roman"/>
      <family val="1"/>
    </font>
    <font>
      <sz val="12"/>
      <name val="Times New Roman"/>
      <family val="1"/>
    </font>
    <font>
      <b/>
      <sz val="12"/>
      <name val="Times New Roman"/>
      <family val="1"/>
    </font>
    <font>
      <b/>
      <u/>
      <sz val="12"/>
      <color indexed="61"/>
      <name val="Times New Roman"/>
      <family val="1"/>
    </font>
    <font>
      <b/>
      <i/>
      <sz val="14"/>
      <color indexed="12"/>
      <name val="Times New Roman"/>
      <family val="1"/>
    </font>
    <font>
      <i/>
      <sz val="12"/>
      <color indexed="12"/>
      <name val="Times New Roman"/>
      <family val="1"/>
    </font>
    <font>
      <b/>
      <sz val="10"/>
      <name val="Arial"/>
      <family val="2"/>
    </font>
    <font>
      <sz val="10"/>
      <color theme="0"/>
      <name val="Times New Roman"/>
      <family val="1"/>
    </font>
    <font>
      <b/>
      <sz val="10"/>
      <color theme="0"/>
      <name val="Times New Roman"/>
      <family val="1"/>
    </font>
    <font>
      <b/>
      <i/>
      <sz val="11"/>
      <color indexed="9"/>
      <name val="Times New Roman"/>
      <family val="1"/>
    </font>
    <font>
      <sz val="10"/>
      <name val="Calibri"/>
      <family val="2"/>
      <scheme val="minor"/>
    </font>
    <font>
      <b/>
      <sz val="10"/>
      <name val="Calibri"/>
      <family val="2"/>
      <scheme val="minor"/>
    </font>
    <font>
      <b/>
      <sz val="14"/>
      <color indexed="18"/>
      <name val="Calibri"/>
      <family val="2"/>
      <scheme val="minor"/>
    </font>
    <font>
      <sz val="14"/>
      <name val="Calibri"/>
      <family val="2"/>
      <scheme val="minor"/>
    </font>
    <font>
      <b/>
      <i/>
      <sz val="14"/>
      <color indexed="9"/>
      <name val="Calibri"/>
      <family val="2"/>
      <scheme val="minor"/>
    </font>
    <font>
      <b/>
      <sz val="10"/>
      <color indexed="9"/>
      <name val="Calibri"/>
      <family val="2"/>
      <scheme val="minor"/>
    </font>
    <font>
      <sz val="10"/>
      <color rgb="FFFF0000"/>
      <name val="Calibri"/>
      <family val="2"/>
      <scheme val="minor"/>
    </font>
    <font>
      <sz val="10"/>
      <color indexed="10"/>
      <name val="Calibri"/>
      <family val="2"/>
      <scheme val="minor"/>
    </font>
    <font>
      <i/>
      <sz val="10"/>
      <name val="Calibri"/>
      <family val="2"/>
      <scheme val="minor"/>
    </font>
    <font>
      <sz val="10"/>
      <color indexed="9"/>
      <name val="Calibri"/>
      <family val="2"/>
      <scheme val="minor"/>
    </font>
    <font>
      <i/>
      <sz val="12"/>
      <name val="Times New Roman"/>
      <family val="1"/>
    </font>
    <font>
      <b/>
      <i/>
      <sz val="10"/>
      <color theme="0"/>
      <name val="Times New Roman"/>
      <family val="1"/>
    </font>
  </fonts>
  <fills count="15">
    <fill>
      <patternFill patternType="none"/>
    </fill>
    <fill>
      <patternFill patternType="gray125"/>
    </fill>
    <fill>
      <patternFill patternType="solid">
        <fgColor indexed="9"/>
        <bgColor indexed="64"/>
      </patternFill>
    </fill>
    <fill>
      <patternFill patternType="solid">
        <fgColor indexed="44"/>
        <bgColor indexed="64"/>
      </patternFill>
    </fill>
    <fill>
      <patternFill patternType="solid">
        <fgColor indexed="8"/>
        <bgColor indexed="64"/>
      </patternFill>
    </fill>
    <fill>
      <patternFill patternType="solid">
        <fgColor indexed="61"/>
        <bgColor indexed="64"/>
      </patternFill>
    </fill>
    <fill>
      <patternFill patternType="solid">
        <fgColor indexed="21"/>
        <bgColor indexed="64"/>
      </patternFill>
    </fill>
    <fill>
      <patternFill patternType="solid">
        <fgColor indexed="18"/>
        <bgColor indexed="64"/>
      </patternFill>
    </fill>
    <fill>
      <patternFill patternType="solid">
        <fgColor indexed="22"/>
        <bgColor indexed="64"/>
      </patternFill>
    </fill>
    <fill>
      <patternFill patternType="solid">
        <fgColor theme="1"/>
        <bgColor indexed="64"/>
      </patternFill>
    </fill>
    <fill>
      <patternFill patternType="solid">
        <fgColor rgb="FF99CCFF"/>
        <bgColor indexed="64"/>
      </patternFill>
    </fill>
    <fill>
      <patternFill patternType="solid">
        <fgColor theme="0"/>
        <bgColor indexed="64"/>
      </patternFill>
    </fill>
    <fill>
      <patternFill patternType="solid">
        <fgColor rgb="FF993366"/>
        <bgColor indexed="64"/>
      </patternFill>
    </fill>
    <fill>
      <patternFill patternType="solid">
        <fgColor auto="1"/>
        <bgColor indexed="64"/>
      </patternFill>
    </fill>
    <fill>
      <patternFill patternType="solid">
        <fgColor rgb="FFFFFF00"/>
        <bgColor indexed="64"/>
      </patternFill>
    </fill>
  </fills>
  <borders count="25">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double">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diagonal/>
    </border>
    <border>
      <left style="medium">
        <color indexed="64"/>
      </left>
      <right/>
      <top/>
      <bottom style="thin">
        <color indexed="64"/>
      </bottom>
      <diagonal/>
    </border>
  </borders>
  <cellStyleXfs count="1">
    <xf numFmtId="0" fontId="0" fillId="0" borderId="0"/>
  </cellStyleXfs>
  <cellXfs count="165">
    <xf numFmtId="0" fontId="0" fillId="0" borderId="0" xfId="0"/>
    <xf numFmtId="0" fontId="1" fillId="3" borderId="0" xfId="0" applyFont="1" applyFill="1" applyAlignment="1">
      <alignment horizontal="center"/>
    </xf>
    <xf numFmtId="0" fontId="1" fillId="3" borderId="0" xfId="0" applyFont="1" applyFill="1"/>
    <xf numFmtId="0" fontId="1" fillId="3" borderId="0" xfId="0" applyFont="1" applyFill="1" applyAlignment="1">
      <alignment horizontal="right"/>
    </xf>
    <xf numFmtId="0" fontId="8" fillId="2" borderId="0" xfId="0" applyFont="1" applyFill="1"/>
    <xf numFmtId="0" fontId="9" fillId="2" borderId="0" xfId="0" applyFont="1" applyFill="1" applyAlignment="1">
      <alignment horizontal="left" vertical="top" wrapText="1"/>
    </xf>
    <xf numFmtId="0" fontId="9" fillId="2" borderId="0" xfId="0" applyFont="1" applyFill="1" applyAlignment="1">
      <alignment horizontal="center" vertical="top" wrapText="1"/>
    </xf>
    <xf numFmtId="0" fontId="8" fillId="4" borderId="0" xfId="0" applyFont="1" applyFill="1" applyAlignment="1">
      <alignment vertical="top"/>
    </xf>
    <xf numFmtId="0" fontId="8" fillId="2" borderId="0" xfId="0" applyFont="1" applyFill="1" applyAlignment="1">
      <alignment horizontal="left" vertical="top" wrapText="1"/>
    </xf>
    <xf numFmtId="0" fontId="9" fillId="0" borderId="0" xfId="0" applyFont="1" applyAlignment="1">
      <alignment vertical="top"/>
    </xf>
    <xf numFmtId="0" fontId="8" fillId="0" borderId="0" xfId="0" applyFont="1" applyAlignment="1">
      <alignment vertical="top"/>
    </xf>
    <xf numFmtId="0" fontId="8" fillId="2" borderId="0" xfId="0" applyFont="1" applyFill="1" applyAlignment="1">
      <alignment vertical="top"/>
    </xf>
    <xf numFmtId="0" fontId="9" fillId="2" borderId="0" xfId="0" applyFont="1" applyFill="1" applyAlignment="1">
      <alignment horizontal="right" vertical="top" wrapText="1"/>
    </xf>
    <xf numFmtId="0" fontId="1" fillId="3" borderId="4" xfId="0" applyFont="1" applyFill="1" applyBorder="1"/>
    <xf numFmtId="0" fontId="0" fillId="10" borderId="0" xfId="0" applyFill="1"/>
    <xf numFmtId="0" fontId="0" fillId="9" borderId="0" xfId="0" applyFill="1"/>
    <xf numFmtId="49" fontId="8" fillId="2" borderId="0" xfId="0" applyNumberFormat="1" applyFont="1" applyFill="1" applyAlignment="1">
      <alignment vertical="top" wrapText="1"/>
    </xf>
    <xf numFmtId="0" fontId="9" fillId="4" borderId="0" xfId="0" applyFont="1" applyFill="1" applyAlignment="1">
      <alignment vertical="top"/>
    </xf>
    <xf numFmtId="0" fontId="3" fillId="7" borderId="8" xfId="0" applyFont="1" applyFill="1" applyBorder="1"/>
    <xf numFmtId="0" fontId="14" fillId="12" borderId="19" xfId="0" applyFont="1" applyFill="1" applyBorder="1"/>
    <xf numFmtId="0" fontId="3" fillId="7" borderId="0" xfId="0" applyFont="1" applyFill="1" applyAlignment="1">
      <alignment horizontal="center"/>
    </xf>
    <xf numFmtId="0" fontId="3" fillId="7" borderId="9" xfId="0" applyFont="1" applyFill="1" applyBorder="1" applyAlignment="1">
      <alignment horizontal="center"/>
    </xf>
    <xf numFmtId="0" fontId="15" fillId="12" borderId="19" xfId="0" applyFont="1" applyFill="1" applyBorder="1"/>
    <xf numFmtId="0" fontId="4" fillId="11" borderId="0" xfId="0" applyFont="1" applyFill="1" applyAlignment="1">
      <alignment horizontal="left" vertical="top"/>
    </xf>
    <xf numFmtId="0" fontId="0" fillId="10" borderId="5" xfId="0" applyFill="1" applyBorder="1"/>
    <xf numFmtId="0" fontId="1" fillId="3" borderId="6" xfId="0" applyFont="1" applyFill="1" applyBorder="1"/>
    <xf numFmtId="0" fontId="1" fillId="3" borderId="6" xfId="0" applyFont="1" applyFill="1" applyBorder="1" applyAlignment="1">
      <alignment horizontal="right"/>
    </xf>
    <xf numFmtId="0" fontId="1" fillId="3" borderId="7" xfId="0" applyFont="1" applyFill="1" applyBorder="1"/>
    <xf numFmtId="0" fontId="0" fillId="10" borderId="8" xfId="0" applyFill="1" applyBorder="1"/>
    <xf numFmtId="0" fontId="1" fillId="3" borderId="9" xfId="0" applyFont="1" applyFill="1" applyBorder="1" applyAlignment="1">
      <alignment horizontal="right"/>
    </xf>
    <xf numFmtId="0" fontId="0" fillId="10" borderId="10" xfId="0" applyFill="1" applyBorder="1"/>
    <xf numFmtId="0" fontId="8" fillId="13" borderId="0" xfId="0" applyFont="1" applyFill="1" applyAlignment="1">
      <alignment vertical="top"/>
    </xf>
    <xf numFmtId="0" fontId="17" fillId="10" borderId="4" xfId="0" applyFont="1" applyFill="1" applyBorder="1"/>
    <xf numFmtId="0" fontId="17" fillId="3" borderId="4" xfId="0" applyFont="1" applyFill="1" applyBorder="1" applyAlignment="1">
      <alignment horizontal="center"/>
    </xf>
    <xf numFmtId="0" fontId="17" fillId="3" borderId="4" xfId="0" applyFont="1" applyFill="1" applyBorder="1"/>
    <xf numFmtId="0" fontId="17" fillId="3" borderId="4" xfId="0" applyFont="1" applyFill="1" applyBorder="1" applyAlignment="1">
      <alignment horizontal="right"/>
    </xf>
    <xf numFmtId="0" fontId="17" fillId="0" borderId="0" xfId="0" applyFont="1"/>
    <xf numFmtId="0" fontId="17" fillId="9" borderId="0" xfId="0" applyFont="1" applyFill="1"/>
    <xf numFmtId="0" fontId="17" fillId="10" borderId="0" xfId="0" applyFont="1" applyFill="1"/>
    <xf numFmtId="0" fontId="17" fillId="3" borderId="0" xfId="0" applyFont="1" applyFill="1" applyAlignment="1">
      <alignment horizontal="center"/>
    </xf>
    <xf numFmtId="0" fontId="17" fillId="3" borderId="0" xfId="0" applyFont="1" applyFill="1"/>
    <xf numFmtId="0" fontId="18" fillId="0" borderId="0" xfId="0" applyFont="1"/>
    <xf numFmtId="0" fontId="17" fillId="3" borderId="0" xfId="0" applyFont="1" applyFill="1" applyAlignment="1">
      <alignment horizontal="right"/>
    </xf>
    <xf numFmtId="0" fontId="17" fillId="0" borderId="8" xfId="0" applyFont="1" applyBorder="1"/>
    <xf numFmtId="3" fontId="17" fillId="0" borderId="0" xfId="0" applyNumberFormat="1" applyFont="1"/>
    <xf numFmtId="0" fontId="20" fillId="3" borderId="0" xfId="0" applyFont="1" applyFill="1" applyAlignment="1">
      <alignment horizontal="center"/>
    </xf>
    <xf numFmtId="0" fontId="22" fillId="5" borderId="3" xfId="0" applyFont="1" applyFill="1" applyBorder="1" applyAlignment="1">
      <alignment horizontal="center"/>
    </xf>
    <xf numFmtId="0" fontId="22" fillId="10" borderId="0" xfId="0" applyFont="1" applyFill="1" applyAlignment="1">
      <alignment horizontal="center"/>
    </xf>
    <xf numFmtId="164" fontId="17" fillId="10" borderId="0" xfId="0" applyNumberFormat="1" applyFont="1" applyFill="1" applyAlignment="1">
      <alignment horizontal="left"/>
    </xf>
    <xf numFmtId="0" fontId="17" fillId="2" borderId="13" xfId="0" applyFont="1" applyFill="1" applyBorder="1"/>
    <xf numFmtId="0" fontId="17" fillId="2" borderId="14" xfId="0" applyFont="1" applyFill="1" applyBorder="1"/>
    <xf numFmtId="0" fontId="17" fillId="2" borderId="15" xfId="0" applyFont="1" applyFill="1" applyBorder="1"/>
    <xf numFmtId="0" fontId="18" fillId="10" borderId="0" xfId="0" applyFont="1" applyFill="1"/>
    <xf numFmtId="0" fontId="25" fillId="10" borderId="0" xfId="0" applyFont="1" applyFill="1"/>
    <xf numFmtId="0" fontId="17" fillId="0" borderId="24" xfId="0" applyFont="1" applyBorder="1"/>
    <xf numFmtId="0" fontId="17" fillId="3" borderId="18" xfId="0" applyFont="1" applyFill="1" applyBorder="1"/>
    <xf numFmtId="0" fontId="17" fillId="2" borderId="20" xfId="0" applyFont="1" applyFill="1" applyBorder="1"/>
    <xf numFmtId="0" fontId="17" fillId="2" borderId="21" xfId="0" applyFont="1" applyFill="1" applyBorder="1"/>
    <xf numFmtId="0" fontId="17" fillId="2" borderId="22" xfId="0" applyFont="1" applyFill="1" applyBorder="1"/>
    <xf numFmtId="0" fontId="24" fillId="3" borderId="0" xfId="0" applyFont="1" applyFill="1" applyAlignment="1">
      <alignment wrapText="1"/>
    </xf>
    <xf numFmtId="3" fontId="17" fillId="3" borderId="0" xfId="0" applyNumberFormat="1" applyFont="1" applyFill="1"/>
    <xf numFmtId="0" fontId="17" fillId="2" borderId="8" xfId="0" applyFont="1" applyFill="1" applyBorder="1"/>
    <xf numFmtId="0" fontId="17" fillId="2" borderId="0" xfId="0" applyFont="1" applyFill="1"/>
    <xf numFmtId="0" fontId="17" fillId="2" borderId="9" xfId="0" applyFont="1" applyFill="1" applyBorder="1"/>
    <xf numFmtId="0" fontId="18" fillId="10" borderId="0" xfId="0" applyFont="1" applyFill="1" applyAlignment="1">
      <alignment vertical="center"/>
    </xf>
    <xf numFmtId="0" fontId="22" fillId="6" borderId="3" xfId="0" applyFont="1" applyFill="1" applyBorder="1" applyAlignment="1">
      <alignment horizontal="center"/>
    </xf>
    <xf numFmtId="0" fontId="22" fillId="7" borderId="13" xfId="0" applyFont="1" applyFill="1" applyBorder="1"/>
    <xf numFmtId="0" fontId="26" fillId="7" borderId="14" xfId="0" applyFont="1" applyFill="1" applyBorder="1"/>
    <xf numFmtId="0" fontId="26" fillId="7" borderId="15" xfId="0" applyFont="1" applyFill="1" applyBorder="1"/>
    <xf numFmtId="0" fontId="17" fillId="10" borderId="0" xfId="0" applyFont="1" applyFill="1" applyAlignment="1">
      <alignment horizontal="right"/>
    </xf>
    <xf numFmtId="3" fontId="22" fillId="7" borderId="16" xfId="0" applyNumberFormat="1" applyFont="1" applyFill="1" applyBorder="1" applyAlignment="1">
      <alignment horizontal="center"/>
    </xf>
    <xf numFmtId="3" fontId="17" fillId="3" borderId="0" xfId="0" applyNumberFormat="1" applyFont="1" applyFill="1" applyAlignment="1">
      <alignment horizontal="center"/>
    </xf>
    <xf numFmtId="4" fontId="22" fillId="7" borderId="17" xfId="0" applyNumberFormat="1" applyFont="1" applyFill="1" applyBorder="1" applyAlignment="1">
      <alignment horizontal="center"/>
    </xf>
    <xf numFmtId="3" fontId="22" fillId="7" borderId="17" xfId="0" applyNumberFormat="1" applyFont="1" applyFill="1" applyBorder="1" applyAlignment="1">
      <alignment horizontal="center"/>
    </xf>
    <xf numFmtId="0" fontId="1" fillId="11" borderId="19" xfId="0" applyFont="1" applyFill="1" applyBorder="1" applyAlignment="1" applyProtection="1">
      <alignment horizontal="right"/>
      <protection locked="0"/>
    </xf>
    <xf numFmtId="3" fontId="17" fillId="2" borderId="19" xfId="0" applyNumberFormat="1" applyFont="1" applyFill="1" applyBorder="1" applyAlignment="1">
      <alignment horizontal="center"/>
    </xf>
    <xf numFmtId="0" fontId="13" fillId="11" borderId="19" xfId="0" applyFont="1" applyFill="1" applyBorder="1"/>
    <xf numFmtId="0" fontId="0" fillId="14" borderId="19" xfId="0" applyFill="1" applyBorder="1"/>
    <xf numFmtId="0" fontId="1" fillId="14" borderId="19" xfId="0" applyFont="1" applyFill="1" applyBorder="1"/>
    <xf numFmtId="0" fontId="1" fillId="14" borderId="19" xfId="0" applyFont="1" applyFill="1" applyBorder="1" applyAlignment="1">
      <alignment horizontal="right"/>
    </xf>
    <xf numFmtId="0" fontId="1" fillId="14" borderId="19" xfId="0" quotePrefix="1" applyFont="1" applyFill="1" applyBorder="1"/>
    <xf numFmtId="164" fontId="23" fillId="14" borderId="3" xfId="0" applyNumberFormat="1" applyFont="1" applyFill="1" applyBorder="1" applyAlignment="1" applyProtection="1">
      <alignment horizontal="left"/>
      <protection locked="0"/>
    </xf>
    <xf numFmtId="165" fontId="17" fillId="14" borderId="3" xfId="0" applyNumberFormat="1" applyFont="1" applyFill="1" applyBorder="1" applyAlignment="1" applyProtection="1">
      <alignment horizontal="left"/>
      <protection locked="0"/>
    </xf>
    <xf numFmtId="0" fontId="17" fillId="10" borderId="0" xfId="0" applyFont="1" applyFill="1" applyAlignment="1">
      <alignment vertical="top" wrapText="1"/>
    </xf>
    <xf numFmtId="0" fontId="0" fillId="0" borderId="0" xfId="0" applyAlignment="1">
      <alignment vertical="top" wrapText="1"/>
    </xf>
    <xf numFmtId="0" fontId="0" fillId="0" borderId="0" xfId="0" applyAlignment="1">
      <alignment wrapText="1"/>
    </xf>
    <xf numFmtId="0" fontId="18" fillId="0" borderId="0" xfId="0" applyFont="1" applyAlignment="1">
      <alignment horizontal="center"/>
    </xf>
    <xf numFmtId="0" fontId="22" fillId="5" borderId="1" xfId="0" applyFont="1" applyFill="1" applyBorder="1" applyAlignment="1">
      <alignment horizontal="center" vertical="center"/>
    </xf>
    <xf numFmtId="0" fontId="22" fillId="5" borderId="2" xfId="0" applyFont="1" applyFill="1" applyBorder="1" applyAlignment="1">
      <alignment horizontal="center" vertical="center"/>
    </xf>
    <xf numFmtId="0" fontId="18" fillId="2" borderId="5" xfId="0" applyFont="1" applyFill="1" applyBorder="1" applyAlignment="1">
      <alignment horizontal="left"/>
    </xf>
    <xf numFmtId="0" fontId="18" fillId="2" borderId="6" xfId="0" applyFont="1" applyFill="1" applyBorder="1" applyAlignment="1">
      <alignment horizontal="left"/>
    </xf>
    <xf numFmtId="0" fontId="18" fillId="2" borderId="7" xfId="0" applyFont="1" applyFill="1" applyBorder="1" applyAlignment="1">
      <alignment horizontal="left"/>
    </xf>
    <xf numFmtId="0" fontId="25" fillId="2" borderId="10" xfId="0" applyFont="1" applyFill="1" applyBorder="1" applyAlignment="1">
      <alignment horizontal="left"/>
    </xf>
    <xf numFmtId="0" fontId="25" fillId="2" borderId="11" xfId="0" applyFont="1" applyFill="1" applyBorder="1" applyAlignment="1">
      <alignment horizontal="left"/>
    </xf>
    <xf numFmtId="0" fontId="25" fillId="2" borderId="12" xfId="0" applyFont="1" applyFill="1" applyBorder="1" applyAlignment="1">
      <alignment horizontal="left"/>
    </xf>
    <xf numFmtId="0" fontId="17" fillId="10" borderId="0" xfId="0" applyFont="1" applyFill="1" applyAlignment="1">
      <alignment wrapText="1"/>
    </xf>
    <xf numFmtId="0" fontId="17" fillId="0" borderId="0" xfId="0" applyFont="1" applyAlignment="1">
      <alignment wrapText="1"/>
    </xf>
    <xf numFmtId="0" fontId="17" fillId="0" borderId="0" xfId="0" applyFont="1"/>
    <xf numFmtId="0" fontId="17" fillId="3" borderId="23" xfId="0" applyFont="1" applyFill="1" applyBorder="1" applyAlignment="1">
      <alignment horizontal="left" wrapText="1"/>
    </xf>
    <xf numFmtId="0" fontId="17" fillId="3" borderId="0" xfId="0" applyFont="1" applyFill="1" applyAlignment="1">
      <alignment horizontal="left" wrapText="1"/>
    </xf>
    <xf numFmtId="3" fontId="17" fillId="14" borderId="13" xfId="0" applyNumberFormat="1" applyFont="1" applyFill="1" applyBorder="1" applyAlignment="1" applyProtection="1">
      <alignment horizontal="center"/>
      <protection locked="0"/>
    </xf>
    <xf numFmtId="0" fontId="0" fillId="14" borderId="15" xfId="0" applyFill="1" applyBorder="1" applyProtection="1">
      <protection locked="0"/>
    </xf>
    <xf numFmtId="0" fontId="22" fillId="7" borderId="10" xfId="0" applyFont="1" applyFill="1" applyBorder="1" applyAlignment="1">
      <alignment horizontal="left"/>
    </xf>
    <xf numFmtId="0" fontId="22" fillId="7" borderId="0" xfId="0" applyFont="1" applyFill="1" applyAlignment="1">
      <alignment horizontal="left"/>
    </xf>
    <xf numFmtId="0" fontId="22" fillId="7" borderId="9" xfId="0" applyFont="1" applyFill="1" applyBorder="1" applyAlignment="1">
      <alignment horizontal="left"/>
    </xf>
    <xf numFmtId="0" fontId="19" fillId="3" borderId="0" xfId="0" applyFont="1" applyFill="1" applyAlignment="1">
      <alignment horizontal="center"/>
    </xf>
    <xf numFmtId="0" fontId="21" fillId="7" borderId="13" xfId="0" applyFont="1" applyFill="1" applyBorder="1" applyAlignment="1">
      <alignment horizontal="center"/>
    </xf>
    <xf numFmtId="0" fontId="21" fillId="7" borderId="14" xfId="0" applyFont="1" applyFill="1" applyBorder="1" applyAlignment="1">
      <alignment horizontal="center"/>
    </xf>
    <xf numFmtId="0" fontId="21" fillId="7" borderId="15" xfId="0" applyFont="1" applyFill="1" applyBorder="1" applyAlignment="1">
      <alignment horizontal="center"/>
    </xf>
    <xf numFmtId="0" fontId="17" fillId="14" borderId="13" xfId="0" applyFont="1" applyFill="1" applyBorder="1" applyProtection="1">
      <protection locked="0"/>
    </xf>
    <xf numFmtId="0" fontId="17" fillId="14" borderId="14" xfId="0" applyFont="1" applyFill="1" applyBorder="1" applyProtection="1">
      <protection locked="0"/>
    </xf>
    <xf numFmtId="0" fontId="17" fillId="14" borderId="15" xfId="0" applyFont="1" applyFill="1" applyBorder="1" applyProtection="1">
      <protection locked="0"/>
    </xf>
    <xf numFmtId="0" fontId="17" fillId="14" borderId="13" xfId="0" applyFont="1" applyFill="1" applyBorder="1" applyAlignment="1" applyProtection="1">
      <alignment horizontal="left"/>
      <protection locked="0"/>
    </xf>
    <xf numFmtId="0" fontId="17" fillId="14" borderId="14" xfId="0" applyFont="1" applyFill="1" applyBorder="1" applyAlignment="1" applyProtection="1">
      <alignment horizontal="left"/>
      <protection locked="0"/>
    </xf>
    <xf numFmtId="0" fontId="17" fillId="14" borderId="15" xfId="0" applyFont="1" applyFill="1" applyBorder="1" applyAlignment="1" applyProtection="1">
      <alignment horizontal="left"/>
      <protection locked="0"/>
    </xf>
    <xf numFmtId="0" fontId="18" fillId="14" borderId="5" xfId="0" applyFont="1" applyFill="1" applyBorder="1" applyAlignment="1" applyProtection="1">
      <alignment horizontal="center" vertical="center"/>
      <protection locked="0"/>
    </xf>
    <xf numFmtId="0" fontId="18" fillId="14" borderId="7" xfId="0" applyFont="1" applyFill="1" applyBorder="1" applyAlignment="1" applyProtection="1">
      <alignment horizontal="center" vertical="center"/>
      <protection locked="0"/>
    </xf>
    <xf numFmtId="0" fontId="18" fillId="14" borderId="10" xfId="0" applyFont="1" applyFill="1" applyBorder="1" applyAlignment="1" applyProtection="1">
      <alignment horizontal="center" vertical="center"/>
      <protection locked="0"/>
    </xf>
    <xf numFmtId="0" fontId="18" fillId="14" borderId="12" xfId="0" applyFont="1" applyFill="1" applyBorder="1" applyAlignment="1" applyProtection="1">
      <alignment horizontal="center" vertical="center"/>
      <protection locked="0"/>
    </xf>
    <xf numFmtId="0" fontId="8" fillId="2" borderId="0" xfId="0" applyFont="1" applyFill="1" applyAlignment="1">
      <alignment horizontal="left" vertical="top" wrapText="1"/>
    </xf>
    <xf numFmtId="0" fontId="4" fillId="5" borderId="0" xfId="0" applyFont="1" applyFill="1" applyAlignment="1">
      <alignment horizontal="left" vertical="top"/>
    </xf>
    <xf numFmtId="49" fontId="8" fillId="2" borderId="0" xfId="0" applyNumberFormat="1" applyFont="1" applyFill="1" applyAlignment="1">
      <alignment horizontal="left" vertical="top" wrapText="1"/>
    </xf>
    <xf numFmtId="0" fontId="9" fillId="2" borderId="0" xfId="0" applyFont="1" applyFill="1" applyAlignment="1">
      <alignment horizontal="left" vertical="top" wrapText="1"/>
    </xf>
    <xf numFmtId="0" fontId="0" fillId="0" borderId="0" xfId="0" applyAlignment="1">
      <alignment horizontal="left" vertical="top" wrapText="1"/>
    </xf>
    <xf numFmtId="0" fontId="10" fillId="2" borderId="0" xfId="0" applyFont="1" applyFill="1" applyAlignment="1">
      <alignment horizontal="center" vertical="top" wrapText="1"/>
    </xf>
    <xf numFmtId="0" fontId="6" fillId="7" borderId="10" xfId="0" applyFont="1" applyFill="1" applyBorder="1" applyAlignment="1">
      <alignment horizontal="center" vertical="center"/>
    </xf>
    <xf numFmtId="0" fontId="6" fillId="7" borderId="11" xfId="0" applyFont="1" applyFill="1" applyBorder="1" applyAlignment="1">
      <alignment horizontal="center" vertical="center"/>
    </xf>
    <xf numFmtId="0" fontId="6" fillId="7" borderId="12" xfId="0" applyFont="1" applyFill="1" applyBorder="1" applyAlignment="1">
      <alignment horizontal="center" vertical="center"/>
    </xf>
    <xf numFmtId="0" fontId="8" fillId="2" borderId="6" xfId="0" applyFont="1" applyFill="1" applyBorder="1" applyAlignment="1">
      <alignment horizontal="left" vertical="center" wrapText="1"/>
    </xf>
    <xf numFmtId="0" fontId="8" fillId="2" borderId="0" xfId="0" applyFont="1" applyFill="1" applyAlignment="1">
      <alignment horizontal="left" vertical="center" wrapText="1"/>
    </xf>
    <xf numFmtId="0" fontId="9" fillId="8" borderId="5" xfId="0" applyFont="1" applyFill="1" applyBorder="1" applyAlignment="1">
      <alignment horizontal="center" vertical="top" wrapText="1"/>
    </xf>
    <xf numFmtId="0" fontId="9" fillId="8" borderId="6" xfId="0" applyFont="1" applyFill="1" applyBorder="1" applyAlignment="1">
      <alignment horizontal="center" vertical="top" wrapText="1"/>
    </xf>
    <xf numFmtId="0" fontId="9" fillId="8" borderId="7" xfId="0" applyFont="1" applyFill="1" applyBorder="1" applyAlignment="1">
      <alignment horizontal="center" vertical="top" wrapText="1"/>
    </xf>
    <xf numFmtId="0" fontId="9" fillId="8" borderId="10" xfId="0" applyFont="1" applyFill="1" applyBorder="1" applyAlignment="1">
      <alignment horizontal="center" vertical="top" wrapText="1"/>
    </xf>
    <xf numFmtId="0" fontId="9" fillId="8" borderId="11" xfId="0" applyFont="1" applyFill="1" applyBorder="1" applyAlignment="1">
      <alignment horizontal="center" vertical="top" wrapText="1"/>
    </xf>
    <xf numFmtId="0" fontId="9" fillId="8" borderId="12" xfId="0" applyFont="1" applyFill="1" applyBorder="1" applyAlignment="1">
      <alignment horizontal="center" vertical="top" wrapText="1"/>
    </xf>
    <xf numFmtId="0" fontId="4" fillId="6" borderId="0" xfId="0" applyFont="1" applyFill="1" applyAlignment="1">
      <alignment horizontal="left" vertical="top"/>
    </xf>
    <xf numFmtId="0" fontId="4" fillId="5" borderId="13" xfId="0" applyFont="1" applyFill="1" applyBorder="1" applyAlignment="1">
      <alignment horizontal="center" vertical="top" wrapText="1"/>
    </xf>
    <xf numFmtId="0" fontId="4" fillId="5" borderId="14" xfId="0" applyFont="1" applyFill="1" applyBorder="1" applyAlignment="1">
      <alignment horizontal="center" vertical="top" wrapText="1"/>
    </xf>
    <xf numFmtId="0" fontId="4" fillId="5" borderId="15" xfId="0" applyFont="1" applyFill="1" applyBorder="1" applyAlignment="1">
      <alignment horizontal="center" vertical="top" wrapText="1"/>
    </xf>
    <xf numFmtId="0" fontId="2" fillId="2" borderId="0" xfId="0" applyFont="1" applyFill="1" applyAlignment="1">
      <alignment horizontal="left" vertical="top" wrapText="1"/>
    </xf>
    <xf numFmtId="0" fontId="1" fillId="2" borderId="0" xfId="0" applyFont="1" applyFill="1" applyAlignment="1">
      <alignment horizontal="left" vertical="top" wrapText="1"/>
    </xf>
    <xf numFmtId="0" fontId="1" fillId="2" borderId="11" xfId="0" applyFont="1" applyFill="1" applyBorder="1" applyAlignment="1">
      <alignment horizontal="left" vertical="top" wrapText="1"/>
    </xf>
    <xf numFmtId="0" fontId="6" fillId="7" borderId="5" xfId="0" applyFont="1" applyFill="1" applyBorder="1" applyAlignment="1">
      <alignment horizontal="center" vertical="center"/>
    </xf>
    <xf numFmtId="0" fontId="6" fillId="7" borderId="6" xfId="0" applyFont="1" applyFill="1" applyBorder="1" applyAlignment="1">
      <alignment horizontal="center" vertical="center"/>
    </xf>
    <xf numFmtId="0" fontId="6" fillId="7" borderId="7" xfId="0" applyFont="1" applyFill="1" applyBorder="1" applyAlignment="1">
      <alignment horizontal="center" vertical="center"/>
    </xf>
    <xf numFmtId="0" fontId="6" fillId="7" borderId="8" xfId="0" applyFont="1" applyFill="1" applyBorder="1" applyAlignment="1">
      <alignment horizontal="center" vertical="center"/>
    </xf>
    <xf numFmtId="0" fontId="6" fillId="7" borderId="0" xfId="0" applyFont="1" applyFill="1" applyAlignment="1">
      <alignment horizontal="center" vertical="center"/>
    </xf>
    <xf numFmtId="0" fontId="6" fillId="7" borderId="9" xfId="0" applyFont="1" applyFill="1" applyBorder="1" applyAlignment="1">
      <alignment horizontal="center" vertical="center"/>
    </xf>
    <xf numFmtId="0" fontId="9" fillId="2" borderId="5" xfId="0" applyFont="1" applyFill="1" applyBorder="1" applyAlignment="1">
      <alignment horizontal="left" vertical="center" wrapText="1"/>
    </xf>
    <xf numFmtId="0" fontId="9" fillId="2" borderId="6" xfId="0" applyFont="1" applyFill="1" applyBorder="1" applyAlignment="1">
      <alignment horizontal="left" vertical="center" wrapText="1"/>
    </xf>
    <xf numFmtId="0" fontId="9" fillId="2" borderId="7" xfId="0" applyFont="1" applyFill="1" applyBorder="1" applyAlignment="1">
      <alignment horizontal="left" vertical="center" wrapText="1"/>
    </xf>
    <xf numFmtId="0" fontId="9" fillId="2" borderId="8" xfId="0" applyFont="1" applyFill="1" applyBorder="1" applyAlignment="1">
      <alignment horizontal="left" vertical="center" wrapText="1"/>
    </xf>
    <xf numFmtId="0" fontId="9" fillId="2" borderId="0" xfId="0" applyFont="1" applyFill="1" applyAlignment="1">
      <alignment horizontal="left" vertical="center" wrapText="1"/>
    </xf>
    <xf numFmtId="0" fontId="9" fillId="2" borderId="9" xfId="0" applyFont="1" applyFill="1" applyBorder="1" applyAlignment="1">
      <alignment horizontal="left" vertical="center" wrapText="1"/>
    </xf>
    <xf numFmtId="0" fontId="9" fillId="2" borderId="10" xfId="0" applyFont="1" applyFill="1" applyBorder="1" applyAlignment="1">
      <alignment horizontal="left" vertical="center" wrapText="1"/>
    </xf>
    <xf numFmtId="0" fontId="9" fillId="2" borderId="11" xfId="0" applyFont="1" applyFill="1" applyBorder="1" applyAlignment="1">
      <alignment horizontal="left" vertical="center" wrapText="1"/>
    </xf>
    <xf numFmtId="0" fontId="9" fillId="2" borderId="12" xfId="0" applyFont="1" applyFill="1" applyBorder="1" applyAlignment="1">
      <alignment horizontal="left" vertical="center" wrapText="1"/>
    </xf>
    <xf numFmtId="0" fontId="0" fillId="10" borderId="0" xfId="0" applyFill="1" applyAlignment="1">
      <alignment horizontal="center"/>
    </xf>
    <xf numFmtId="0" fontId="0" fillId="10" borderId="9" xfId="0" applyFill="1" applyBorder="1" applyAlignment="1">
      <alignment horizontal="center"/>
    </xf>
    <xf numFmtId="0" fontId="0" fillId="10" borderId="11" xfId="0" applyFill="1" applyBorder="1" applyAlignment="1">
      <alignment horizontal="center"/>
    </xf>
    <xf numFmtId="0" fontId="0" fillId="10" borderId="12" xfId="0" applyFill="1" applyBorder="1" applyAlignment="1">
      <alignment horizontal="center"/>
    </xf>
    <xf numFmtId="0" fontId="7" fillId="3" borderId="0" xfId="0" applyFont="1" applyFill="1" applyAlignment="1">
      <alignment horizontal="center"/>
    </xf>
    <xf numFmtId="0" fontId="16" fillId="7" borderId="6" xfId="0" applyFont="1" applyFill="1" applyBorder="1" applyAlignment="1">
      <alignment horizontal="center" wrapText="1"/>
    </xf>
    <xf numFmtId="0" fontId="16" fillId="7" borderId="0" xfId="0" applyFont="1" applyFill="1" applyAlignment="1">
      <alignment horizontal="center" wrapText="1"/>
    </xf>
  </cellXfs>
  <cellStyles count="1">
    <cellStyle name="Normal" xfId="0" builtinId="0"/>
  </cellStyles>
  <dxfs count="0"/>
  <tableStyles count="0" defaultTableStyle="TableStyleMedium9" defaultPivotStyle="PivotStyleLight16"/>
  <colors>
    <mruColors>
      <color rgb="FF99CCFF"/>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4284"/>
  <sheetViews>
    <sheetView view="pageBreakPreview" topLeftCell="A60" zoomScaleNormal="100" zoomScaleSheetLayoutView="100" workbookViewId="0">
      <selection activeCell="B2" sqref="B2:J3"/>
    </sheetView>
  </sheetViews>
  <sheetFormatPr defaultColWidth="9.109375" defaultRowHeight="15.6" x14ac:dyDescent="0.25"/>
  <cols>
    <col min="1" max="1" width="3.109375" style="7" customWidth="1"/>
    <col min="2" max="2" width="9.109375" style="10"/>
    <col min="3" max="3" width="10.44140625" style="10" customWidth="1"/>
    <col min="4" max="9" width="9.109375" style="10"/>
    <col min="10" max="10" width="14.109375" style="10" customWidth="1"/>
    <col min="11" max="16384" width="9.109375" style="7"/>
  </cols>
  <sheetData>
    <row r="1" spans="2:10" ht="16.2" thickBot="1" x14ac:dyDescent="0.3">
      <c r="B1" s="7"/>
      <c r="C1" s="7"/>
      <c r="D1" s="7"/>
      <c r="E1" s="7"/>
      <c r="F1" s="7"/>
      <c r="G1" s="7"/>
      <c r="H1" s="7"/>
      <c r="I1" s="7"/>
      <c r="J1" s="7"/>
    </row>
    <row r="2" spans="2:10" ht="15.75" customHeight="1" x14ac:dyDescent="0.25">
      <c r="B2" s="143" t="s">
        <v>112</v>
      </c>
      <c r="C2" s="144"/>
      <c r="D2" s="144"/>
      <c r="E2" s="144"/>
      <c r="F2" s="144"/>
      <c r="G2" s="144"/>
      <c r="H2" s="144"/>
      <c r="I2" s="144"/>
      <c r="J2" s="145"/>
    </row>
    <row r="3" spans="2:10" x14ac:dyDescent="0.25">
      <c r="B3" s="146"/>
      <c r="C3" s="147"/>
      <c r="D3" s="147"/>
      <c r="E3" s="147"/>
      <c r="F3" s="147"/>
      <c r="G3" s="147"/>
      <c r="H3" s="147"/>
      <c r="I3" s="147"/>
      <c r="J3" s="148"/>
    </row>
    <row r="4" spans="2:10" ht="18" thickBot="1" x14ac:dyDescent="0.3">
      <c r="B4" s="125" t="s">
        <v>20</v>
      </c>
      <c r="C4" s="126"/>
      <c r="D4" s="126"/>
      <c r="E4" s="126"/>
      <c r="F4" s="126"/>
      <c r="G4" s="126"/>
      <c r="H4" s="126"/>
      <c r="I4" s="126"/>
      <c r="J4" s="127"/>
    </row>
    <row r="5" spans="2:10" ht="15.75" customHeight="1" x14ac:dyDescent="0.25">
      <c r="B5" s="149" t="s">
        <v>85</v>
      </c>
      <c r="C5" s="150"/>
      <c r="D5" s="150"/>
      <c r="E5" s="150"/>
      <c r="F5" s="150"/>
      <c r="G5" s="150"/>
      <c r="H5" s="150"/>
      <c r="I5" s="150"/>
      <c r="J5" s="151"/>
    </row>
    <row r="6" spans="2:10" x14ac:dyDescent="0.25">
      <c r="B6" s="152"/>
      <c r="C6" s="153"/>
      <c r="D6" s="153"/>
      <c r="E6" s="153"/>
      <c r="F6" s="153"/>
      <c r="G6" s="153"/>
      <c r="H6" s="153"/>
      <c r="I6" s="153"/>
      <c r="J6" s="154"/>
    </row>
    <row r="7" spans="2:10" x14ac:dyDescent="0.25">
      <c r="B7" s="152"/>
      <c r="C7" s="153"/>
      <c r="D7" s="153"/>
      <c r="E7" s="153"/>
      <c r="F7" s="153"/>
      <c r="G7" s="153"/>
      <c r="H7" s="153"/>
      <c r="I7" s="153"/>
      <c r="J7" s="154"/>
    </row>
    <row r="8" spans="2:10" x14ac:dyDescent="0.25">
      <c r="B8" s="152"/>
      <c r="C8" s="153"/>
      <c r="D8" s="153"/>
      <c r="E8" s="153"/>
      <c r="F8" s="153"/>
      <c r="G8" s="153"/>
      <c r="H8" s="153"/>
      <c r="I8" s="153"/>
      <c r="J8" s="154"/>
    </row>
    <row r="9" spans="2:10" x14ac:dyDescent="0.25">
      <c r="B9" s="152"/>
      <c r="C9" s="153"/>
      <c r="D9" s="153"/>
      <c r="E9" s="153"/>
      <c r="F9" s="153"/>
      <c r="G9" s="153"/>
      <c r="H9" s="153"/>
      <c r="I9" s="153"/>
      <c r="J9" s="154"/>
    </row>
    <row r="10" spans="2:10" x14ac:dyDescent="0.25">
      <c r="B10" s="152"/>
      <c r="C10" s="153"/>
      <c r="D10" s="153"/>
      <c r="E10" s="153"/>
      <c r="F10" s="153"/>
      <c r="G10" s="153"/>
      <c r="H10" s="153"/>
      <c r="I10" s="153"/>
      <c r="J10" s="154"/>
    </row>
    <row r="11" spans="2:10" x14ac:dyDescent="0.25">
      <c r="B11" s="152"/>
      <c r="C11" s="153"/>
      <c r="D11" s="153"/>
      <c r="E11" s="153"/>
      <c r="F11" s="153"/>
      <c r="G11" s="153"/>
      <c r="H11" s="153"/>
      <c r="I11" s="153"/>
      <c r="J11" s="154"/>
    </row>
    <row r="12" spans="2:10" x14ac:dyDescent="0.25">
      <c r="B12" s="152"/>
      <c r="C12" s="153"/>
      <c r="D12" s="153"/>
      <c r="E12" s="153"/>
      <c r="F12" s="153"/>
      <c r="G12" s="153"/>
      <c r="H12" s="153"/>
      <c r="I12" s="153"/>
      <c r="J12" s="154"/>
    </row>
    <row r="13" spans="2:10" ht="16.2" thickBot="1" x14ac:dyDescent="0.3">
      <c r="B13" s="155"/>
      <c r="C13" s="156"/>
      <c r="D13" s="156"/>
      <c r="E13" s="156"/>
      <c r="F13" s="156"/>
      <c r="G13" s="156"/>
      <c r="H13" s="156"/>
      <c r="I13" s="156"/>
      <c r="J13" s="157"/>
    </row>
    <row r="14" spans="2:10" ht="15.75" customHeight="1" x14ac:dyDescent="0.25">
      <c r="B14" s="128" t="s">
        <v>86</v>
      </c>
      <c r="C14" s="128"/>
      <c r="D14" s="128"/>
      <c r="E14" s="128"/>
      <c r="F14" s="128"/>
      <c r="G14" s="128"/>
      <c r="H14" s="128"/>
      <c r="I14" s="128"/>
      <c r="J14" s="128"/>
    </row>
    <row r="15" spans="2:10" x14ac:dyDescent="0.25">
      <c r="B15" s="129"/>
      <c r="C15" s="129"/>
      <c r="D15" s="129"/>
      <c r="E15" s="129"/>
      <c r="F15" s="129"/>
      <c r="G15" s="129"/>
      <c r="H15" s="129"/>
      <c r="I15" s="129"/>
      <c r="J15" s="129"/>
    </row>
    <row r="16" spans="2:10" x14ac:dyDescent="0.25">
      <c r="B16" s="129"/>
      <c r="C16" s="129"/>
      <c r="D16" s="129"/>
      <c r="E16" s="129"/>
      <c r="F16" s="129"/>
      <c r="G16" s="129"/>
      <c r="H16" s="129"/>
      <c r="I16" s="129"/>
      <c r="J16" s="129"/>
    </row>
    <row r="17" spans="2:10" x14ac:dyDescent="0.25">
      <c r="B17" s="129"/>
      <c r="C17" s="129"/>
      <c r="D17" s="129"/>
      <c r="E17" s="129"/>
      <c r="F17" s="129"/>
      <c r="G17" s="129"/>
      <c r="H17" s="129"/>
      <c r="I17" s="129"/>
      <c r="J17" s="129"/>
    </row>
    <row r="18" spans="2:10" x14ac:dyDescent="0.25">
      <c r="B18" s="129"/>
      <c r="C18" s="129"/>
      <c r="D18" s="129"/>
      <c r="E18" s="129"/>
      <c r="F18" s="129"/>
      <c r="G18" s="129"/>
      <c r="H18" s="129"/>
      <c r="I18" s="129"/>
      <c r="J18" s="129"/>
    </row>
    <row r="19" spans="2:10" x14ac:dyDescent="0.25">
      <c r="B19" s="129"/>
      <c r="C19" s="129"/>
      <c r="D19" s="129"/>
      <c r="E19" s="129"/>
      <c r="F19" s="129"/>
      <c r="G19" s="129"/>
      <c r="H19" s="129"/>
      <c r="I19" s="129"/>
      <c r="J19" s="129"/>
    </row>
    <row r="20" spans="2:10" x14ac:dyDescent="0.25">
      <c r="B20" s="129"/>
      <c r="C20" s="129"/>
      <c r="D20" s="129"/>
      <c r="E20" s="129"/>
      <c r="F20" s="129"/>
      <c r="G20" s="129"/>
      <c r="H20" s="129"/>
      <c r="I20" s="129"/>
      <c r="J20" s="129"/>
    </row>
    <row r="21" spans="2:10" ht="15.75" customHeight="1" x14ac:dyDescent="0.25">
      <c r="B21" s="9" t="s">
        <v>10</v>
      </c>
      <c r="E21" s="11"/>
      <c r="F21" s="11"/>
      <c r="G21" s="11"/>
      <c r="H21" s="11"/>
      <c r="I21" s="11"/>
      <c r="J21" s="11"/>
    </row>
    <row r="22" spans="2:10" ht="15.75" customHeight="1" x14ac:dyDescent="0.25">
      <c r="B22" s="119" t="s">
        <v>23</v>
      </c>
      <c r="C22" s="119"/>
      <c r="D22" s="119"/>
      <c r="E22" s="119"/>
      <c r="F22" s="119"/>
      <c r="G22" s="119"/>
      <c r="H22" s="119"/>
      <c r="I22" s="119"/>
      <c r="J22" s="119"/>
    </row>
    <row r="23" spans="2:10" x14ac:dyDescent="0.25">
      <c r="B23" s="119"/>
      <c r="C23" s="119"/>
      <c r="D23" s="119"/>
      <c r="E23" s="119"/>
      <c r="F23" s="119"/>
      <c r="G23" s="119"/>
      <c r="H23" s="119"/>
      <c r="I23" s="119"/>
      <c r="J23" s="119"/>
    </row>
    <row r="24" spans="2:10" x14ac:dyDescent="0.25">
      <c r="B24" s="119"/>
      <c r="C24" s="119"/>
      <c r="D24" s="119"/>
      <c r="E24" s="119"/>
      <c r="F24" s="119"/>
      <c r="G24" s="119"/>
      <c r="H24" s="119"/>
      <c r="I24" s="119"/>
      <c r="J24" s="119"/>
    </row>
    <row r="25" spans="2:10" x14ac:dyDescent="0.25">
      <c r="B25" s="119"/>
      <c r="C25" s="119"/>
      <c r="D25" s="119"/>
      <c r="E25" s="119"/>
      <c r="F25" s="119"/>
      <c r="G25" s="119"/>
      <c r="H25" s="119"/>
      <c r="I25" s="119"/>
      <c r="J25" s="119"/>
    </row>
    <row r="26" spans="2:10" x14ac:dyDescent="0.25">
      <c r="B26" s="119"/>
      <c r="C26" s="119"/>
      <c r="D26" s="119"/>
      <c r="E26" s="119"/>
      <c r="F26" s="119"/>
      <c r="G26" s="119"/>
      <c r="H26" s="119"/>
      <c r="I26" s="119"/>
      <c r="J26" s="119"/>
    </row>
    <row r="27" spans="2:10" x14ac:dyDescent="0.25">
      <c r="B27" s="119"/>
      <c r="C27" s="119"/>
      <c r="D27" s="119"/>
      <c r="E27" s="119"/>
      <c r="F27" s="119"/>
      <c r="G27" s="119"/>
      <c r="H27" s="119"/>
      <c r="I27" s="119"/>
      <c r="J27" s="119"/>
    </row>
    <row r="28" spans="2:10" ht="15.75" customHeight="1" thickBot="1" x14ac:dyDescent="0.3">
      <c r="B28" s="119"/>
      <c r="C28" s="119"/>
      <c r="D28" s="119"/>
      <c r="E28" s="119"/>
      <c r="F28" s="119"/>
      <c r="G28" s="119"/>
      <c r="H28" s="119"/>
      <c r="I28" s="119"/>
      <c r="J28" s="119"/>
    </row>
    <row r="29" spans="2:10" ht="15.75" customHeight="1" x14ac:dyDescent="0.25">
      <c r="B29" s="130" t="s">
        <v>19</v>
      </c>
      <c r="C29" s="131"/>
      <c r="D29" s="131"/>
      <c r="E29" s="131"/>
      <c r="F29" s="131"/>
      <c r="G29" s="131"/>
      <c r="H29" s="131"/>
      <c r="I29" s="131"/>
      <c r="J29" s="132"/>
    </row>
    <row r="30" spans="2:10" ht="16.2" thickBot="1" x14ac:dyDescent="0.3">
      <c r="B30" s="133" t="s">
        <v>106</v>
      </c>
      <c r="C30" s="134"/>
      <c r="D30" s="134"/>
      <c r="E30" s="134"/>
      <c r="F30" s="134"/>
      <c r="G30" s="134"/>
      <c r="H30" s="134"/>
      <c r="I30" s="134"/>
      <c r="J30" s="135"/>
    </row>
    <row r="31" spans="2:10" x14ac:dyDescent="0.25">
      <c r="B31" s="8"/>
      <c r="C31" s="8"/>
      <c r="D31" s="8"/>
      <c r="E31" s="8"/>
      <c r="F31" s="8"/>
      <c r="G31" s="8"/>
      <c r="H31" s="8"/>
      <c r="I31" s="8"/>
      <c r="J31" s="8"/>
    </row>
    <row r="32" spans="2:10" x14ac:dyDescent="0.25">
      <c r="B32" s="120" t="s">
        <v>63</v>
      </c>
      <c r="C32" s="120"/>
      <c r="D32" s="119" t="s">
        <v>95</v>
      </c>
      <c r="E32" s="119"/>
      <c r="F32" s="119"/>
      <c r="G32" s="119"/>
      <c r="H32" s="119"/>
      <c r="I32" s="119"/>
      <c r="J32" s="119"/>
    </row>
    <row r="33" spans="2:10" x14ac:dyDescent="0.25">
      <c r="B33" s="11"/>
      <c r="C33" s="11"/>
      <c r="D33" s="11"/>
      <c r="E33" s="11"/>
      <c r="F33" s="11"/>
      <c r="G33" s="11"/>
      <c r="H33" s="11"/>
      <c r="I33" s="11"/>
      <c r="J33" s="11"/>
    </row>
    <row r="34" spans="2:10" x14ac:dyDescent="0.25">
      <c r="B34" s="120" t="s">
        <v>64</v>
      </c>
      <c r="C34" s="120"/>
      <c r="D34" s="119" t="s">
        <v>109</v>
      </c>
      <c r="E34" s="119"/>
      <c r="F34" s="119"/>
      <c r="G34" s="119"/>
      <c r="H34" s="119"/>
      <c r="I34" s="119"/>
      <c r="J34" s="119"/>
    </row>
    <row r="35" spans="2:10" x14ac:dyDescent="0.25">
      <c r="B35" s="11"/>
      <c r="C35" s="11"/>
      <c r="D35" s="119"/>
      <c r="E35" s="119"/>
      <c r="F35" s="119"/>
      <c r="G35" s="119"/>
      <c r="H35" s="119"/>
      <c r="I35" s="119"/>
      <c r="J35" s="119"/>
    </row>
    <row r="36" spans="2:10" x14ac:dyDescent="0.25">
      <c r="B36" s="11"/>
      <c r="C36" s="11"/>
      <c r="D36" s="123"/>
      <c r="E36" s="123"/>
      <c r="F36" s="123"/>
      <c r="G36" s="123"/>
      <c r="H36" s="123"/>
      <c r="I36" s="123"/>
      <c r="J36" s="123"/>
    </row>
    <row r="37" spans="2:10" x14ac:dyDescent="0.25">
      <c r="B37" s="11"/>
      <c r="C37" s="11"/>
      <c r="D37" s="123"/>
      <c r="E37" s="123"/>
      <c r="F37" s="123"/>
      <c r="G37" s="123"/>
      <c r="H37" s="123"/>
      <c r="I37" s="123"/>
      <c r="J37" s="123"/>
    </row>
    <row r="38" spans="2:10" x14ac:dyDescent="0.25">
      <c r="B38" s="11"/>
      <c r="C38" s="11"/>
      <c r="D38" s="8"/>
      <c r="E38" s="8"/>
      <c r="F38" s="8"/>
      <c r="G38" s="8"/>
      <c r="H38" s="8"/>
      <c r="I38" s="8"/>
      <c r="J38" s="8"/>
    </row>
    <row r="39" spans="2:10" x14ac:dyDescent="0.25">
      <c r="B39" s="120" t="s">
        <v>70</v>
      </c>
      <c r="C39" s="120"/>
      <c r="D39" s="119" t="s">
        <v>83</v>
      </c>
      <c r="E39" s="119"/>
      <c r="F39" s="119"/>
      <c r="G39" s="119"/>
      <c r="H39" s="119"/>
      <c r="I39" s="119"/>
      <c r="J39" s="119"/>
    </row>
    <row r="40" spans="2:10" x14ac:dyDescent="0.25">
      <c r="B40" s="23"/>
      <c r="C40" s="23"/>
      <c r="D40" s="119"/>
      <c r="E40" s="119"/>
      <c r="F40" s="119"/>
      <c r="G40" s="119"/>
      <c r="H40" s="119"/>
      <c r="I40" s="119"/>
      <c r="J40" s="119"/>
    </row>
    <row r="41" spans="2:10" x14ac:dyDescent="0.25">
      <c r="B41" s="23"/>
      <c r="C41" s="23"/>
      <c r="D41" s="119"/>
      <c r="E41" s="119"/>
      <c r="F41" s="119"/>
      <c r="G41" s="119"/>
      <c r="H41" s="119"/>
      <c r="I41" s="119"/>
      <c r="J41" s="119"/>
    </row>
    <row r="42" spans="2:10" x14ac:dyDescent="0.25">
      <c r="B42" s="23"/>
      <c r="C42" s="23"/>
      <c r="D42" s="8"/>
      <c r="E42" s="8"/>
      <c r="F42" s="8"/>
      <c r="G42" s="8"/>
      <c r="H42" s="8"/>
      <c r="I42" s="8"/>
      <c r="J42" s="8"/>
    </row>
    <row r="43" spans="2:10" ht="74.25" customHeight="1" x14ac:dyDescent="0.25">
      <c r="B43" s="11"/>
      <c r="C43" s="11"/>
      <c r="D43" s="8" t="s">
        <v>79</v>
      </c>
      <c r="E43" s="121" t="s">
        <v>94</v>
      </c>
      <c r="F43" s="123"/>
      <c r="G43" s="123"/>
      <c r="H43" s="123"/>
      <c r="I43" s="123"/>
      <c r="J43" s="123"/>
    </row>
    <row r="44" spans="2:10" x14ac:dyDescent="0.25">
      <c r="B44" s="11"/>
      <c r="C44" s="11"/>
      <c r="D44" s="16"/>
      <c r="E44" s="123"/>
      <c r="F44" s="123"/>
      <c r="G44" s="123"/>
      <c r="H44" s="123"/>
      <c r="I44" s="123"/>
      <c r="J44" s="123"/>
    </row>
    <row r="45" spans="2:10" x14ac:dyDescent="0.25">
      <c r="B45" s="11"/>
      <c r="C45" s="11"/>
      <c r="D45" s="16"/>
      <c r="E45" s="123"/>
      <c r="F45" s="123"/>
      <c r="G45" s="123"/>
      <c r="H45" s="123"/>
      <c r="I45" s="123"/>
      <c r="J45" s="123"/>
    </row>
    <row r="46" spans="2:10" ht="26.25" customHeight="1" x14ac:dyDescent="0.25">
      <c r="B46" s="11"/>
      <c r="C46" s="11"/>
      <c r="D46" s="31"/>
      <c r="E46" s="121" t="s">
        <v>84</v>
      </c>
      <c r="F46" s="123"/>
      <c r="G46" s="123"/>
      <c r="H46" s="123"/>
      <c r="I46" s="123"/>
      <c r="J46" s="123"/>
    </row>
    <row r="47" spans="2:10" x14ac:dyDescent="0.25">
      <c r="B47" s="11"/>
      <c r="C47" s="11"/>
      <c r="D47" s="31"/>
      <c r="E47" s="123"/>
      <c r="F47" s="123"/>
      <c r="G47" s="123"/>
      <c r="H47" s="123"/>
      <c r="I47" s="123"/>
      <c r="J47" s="123"/>
    </row>
    <row r="48" spans="2:10" x14ac:dyDescent="0.25">
      <c r="B48" s="11"/>
      <c r="C48" s="11"/>
      <c r="D48" s="31"/>
      <c r="E48" s="123"/>
      <c r="F48" s="123"/>
      <c r="G48" s="123"/>
      <c r="H48" s="123"/>
      <c r="I48" s="123"/>
      <c r="J48" s="123"/>
    </row>
    <row r="49" spans="2:10" x14ac:dyDescent="0.25">
      <c r="B49" s="11"/>
      <c r="C49" s="11"/>
      <c r="D49" s="31"/>
      <c r="E49" s="123"/>
      <c r="F49" s="123"/>
      <c r="G49" s="123"/>
      <c r="H49" s="123"/>
      <c r="I49" s="123"/>
      <c r="J49" s="123"/>
    </row>
    <row r="50" spans="2:10" ht="47.25" customHeight="1" x14ac:dyDescent="0.25">
      <c r="B50" s="11"/>
      <c r="C50" s="11"/>
      <c r="D50" s="11"/>
      <c r="E50" s="121" t="s">
        <v>87</v>
      </c>
      <c r="F50" s="121"/>
      <c r="G50" s="121"/>
      <c r="H50" s="121"/>
      <c r="I50" s="121"/>
      <c r="J50" s="121"/>
    </row>
    <row r="51" spans="2:10" x14ac:dyDescent="0.25">
      <c r="B51" s="11"/>
      <c r="C51" s="11"/>
      <c r="D51" s="11"/>
      <c r="E51" s="121"/>
      <c r="F51" s="121"/>
      <c r="G51" s="121"/>
      <c r="H51" s="121"/>
      <c r="I51" s="121"/>
      <c r="J51" s="121"/>
    </row>
    <row r="52" spans="2:10" x14ac:dyDescent="0.25">
      <c r="B52" s="11"/>
      <c r="C52" s="11"/>
      <c r="D52" s="11"/>
      <c r="E52" s="121"/>
      <c r="F52" s="121"/>
      <c r="G52" s="121"/>
      <c r="H52" s="121"/>
      <c r="I52" s="121"/>
      <c r="J52" s="121"/>
    </row>
    <row r="53" spans="2:10" x14ac:dyDescent="0.25">
      <c r="B53" s="136" t="s">
        <v>14</v>
      </c>
      <c r="C53" s="136"/>
      <c r="D53" s="119" t="s">
        <v>81</v>
      </c>
      <c r="E53" s="119"/>
      <c r="F53" s="119"/>
      <c r="G53" s="119"/>
      <c r="H53" s="119"/>
      <c r="I53" s="119"/>
      <c r="J53" s="119"/>
    </row>
    <row r="54" spans="2:10" ht="15.75" customHeight="1" x14ac:dyDescent="0.25">
      <c r="B54" s="11"/>
      <c r="C54" s="11"/>
      <c r="D54" s="119"/>
      <c r="E54" s="119"/>
      <c r="F54" s="119"/>
      <c r="G54" s="119"/>
      <c r="H54" s="119"/>
      <c r="I54" s="119"/>
      <c r="J54" s="119"/>
    </row>
    <row r="55" spans="2:10" ht="15.75" customHeight="1" x14ac:dyDescent="0.25">
      <c r="B55" s="11"/>
      <c r="C55" s="11"/>
      <c r="D55" s="119"/>
      <c r="E55" s="119"/>
      <c r="F55" s="119"/>
      <c r="G55" s="119"/>
      <c r="H55" s="119"/>
      <c r="I55" s="119"/>
      <c r="J55" s="119"/>
    </row>
    <row r="56" spans="2:10" x14ac:dyDescent="0.25">
      <c r="B56" s="136" t="s">
        <v>15</v>
      </c>
      <c r="C56" s="136"/>
      <c r="D56" s="119" t="s">
        <v>68</v>
      </c>
      <c r="E56" s="119"/>
      <c r="F56" s="119"/>
      <c r="G56" s="119"/>
      <c r="H56" s="119"/>
      <c r="I56" s="119"/>
      <c r="J56" s="119"/>
    </row>
    <row r="57" spans="2:10" ht="15.75" customHeight="1" x14ac:dyDescent="0.25">
      <c r="B57" s="11"/>
      <c r="C57" s="11"/>
      <c r="D57" s="119"/>
      <c r="E57" s="119"/>
      <c r="F57" s="119"/>
      <c r="G57" s="119"/>
      <c r="H57" s="119"/>
      <c r="I57" s="119"/>
      <c r="J57" s="119"/>
    </row>
    <row r="58" spans="2:10" ht="15.75" customHeight="1" x14ac:dyDescent="0.25">
      <c r="B58" s="11"/>
      <c r="C58" s="11"/>
      <c r="D58" s="11"/>
      <c r="E58" s="11"/>
      <c r="F58" s="11"/>
      <c r="G58" s="11"/>
      <c r="H58" s="11"/>
      <c r="I58" s="11"/>
      <c r="J58" s="11"/>
    </row>
    <row r="59" spans="2:10" x14ac:dyDescent="0.25">
      <c r="B59" s="136" t="s">
        <v>16</v>
      </c>
      <c r="C59" s="136"/>
      <c r="D59" s="122" t="s">
        <v>80</v>
      </c>
      <c r="E59" s="119"/>
      <c r="F59" s="119"/>
      <c r="G59" s="119"/>
      <c r="H59" s="119"/>
      <c r="I59" s="119"/>
      <c r="J59" s="119"/>
    </row>
    <row r="60" spans="2:10" x14ac:dyDescent="0.25">
      <c r="B60" s="11"/>
      <c r="C60" s="11"/>
      <c r="D60" s="119"/>
      <c r="E60" s="119"/>
      <c r="F60" s="119"/>
      <c r="G60" s="119"/>
      <c r="H60" s="119"/>
      <c r="I60" s="119"/>
      <c r="J60" s="119"/>
    </row>
    <row r="61" spans="2:10" x14ac:dyDescent="0.25">
      <c r="B61" s="11"/>
      <c r="C61" s="11"/>
      <c r="D61" s="119"/>
      <c r="E61" s="119"/>
      <c r="F61" s="119"/>
      <c r="G61" s="119"/>
      <c r="H61" s="119"/>
      <c r="I61" s="119"/>
      <c r="J61" s="119"/>
    </row>
    <row r="62" spans="2:10" x14ac:dyDescent="0.25">
      <c r="B62" s="136" t="s">
        <v>17</v>
      </c>
      <c r="C62" s="136"/>
      <c r="D62" s="122" t="s">
        <v>69</v>
      </c>
      <c r="E62" s="122"/>
      <c r="F62" s="122"/>
      <c r="G62" s="122"/>
      <c r="H62" s="122"/>
      <c r="I62" s="122"/>
      <c r="J62" s="122"/>
    </row>
    <row r="63" spans="2:10" x14ac:dyDescent="0.25">
      <c r="B63" s="11"/>
      <c r="C63" s="11"/>
      <c r="D63" s="122"/>
      <c r="E63" s="122"/>
      <c r="F63" s="122"/>
      <c r="G63" s="122"/>
      <c r="H63" s="122"/>
      <c r="I63" s="122"/>
      <c r="J63" s="122"/>
    </row>
    <row r="64" spans="2:10" x14ac:dyDescent="0.25">
      <c r="B64" s="11"/>
      <c r="C64" s="11"/>
      <c r="D64" s="122"/>
      <c r="E64" s="122"/>
      <c r="F64" s="122"/>
      <c r="G64" s="122"/>
      <c r="H64" s="122"/>
      <c r="I64" s="122"/>
      <c r="J64" s="122"/>
    </row>
    <row r="65" spans="2:10" x14ac:dyDescent="0.25">
      <c r="B65" s="122" t="s">
        <v>24</v>
      </c>
      <c r="C65" s="122"/>
      <c r="D65" s="122"/>
      <c r="E65" s="122"/>
      <c r="F65" s="122"/>
      <c r="G65" s="122"/>
      <c r="H65" s="122"/>
      <c r="I65" s="122"/>
      <c r="J65" s="122"/>
    </row>
    <row r="66" spans="2:10" ht="15.75" customHeight="1" x14ac:dyDescent="0.25">
      <c r="B66" s="122"/>
      <c r="C66" s="122"/>
      <c r="D66" s="122"/>
      <c r="E66" s="122"/>
      <c r="F66" s="122"/>
      <c r="G66" s="122"/>
      <c r="H66" s="122"/>
      <c r="I66" s="122"/>
      <c r="J66" s="122"/>
    </row>
    <row r="67" spans="2:10" ht="15.75" customHeight="1" x14ac:dyDescent="0.25">
      <c r="B67" s="12" t="s">
        <v>21</v>
      </c>
      <c r="C67" s="122" t="s">
        <v>102</v>
      </c>
      <c r="D67" s="122"/>
      <c r="E67" s="122"/>
      <c r="F67" s="122"/>
      <c r="G67" s="122"/>
      <c r="H67" s="122"/>
      <c r="I67" s="122"/>
      <c r="J67" s="122"/>
    </row>
    <row r="68" spans="2:10" ht="15.6" customHeight="1" x14ac:dyDescent="0.25">
      <c r="B68" s="12" t="s">
        <v>21</v>
      </c>
      <c r="C68" s="122" t="s">
        <v>93</v>
      </c>
      <c r="D68" s="122"/>
      <c r="E68" s="122"/>
      <c r="F68" s="122"/>
      <c r="G68" s="122"/>
      <c r="H68" s="122"/>
      <c r="I68" s="122"/>
      <c r="J68" s="122"/>
    </row>
    <row r="69" spans="2:10" x14ac:dyDescent="0.25">
      <c r="B69" s="6"/>
      <c r="C69" s="122"/>
      <c r="D69" s="122"/>
      <c r="E69" s="122"/>
      <c r="F69" s="122"/>
      <c r="G69" s="122"/>
      <c r="H69" s="122"/>
      <c r="I69" s="122"/>
      <c r="J69" s="122"/>
    </row>
    <row r="70" spans="2:10" x14ac:dyDescent="0.25">
      <c r="B70" s="6"/>
      <c r="C70" s="5"/>
      <c r="D70" s="5"/>
      <c r="E70" s="5"/>
      <c r="F70" s="5"/>
      <c r="G70" s="5"/>
      <c r="H70" s="5"/>
      <c r="I70" s="5"/>
      <c r="J70" s="5"/>
    </row>
    <row r="71" spans="2:10" s="17" customFormat="1" ht="15.75" customHeight="1" x14ac:dyDescent="0.25">
      <c r="B71" s="140" t="s">
        <v>71</v>
      </c>
      <c r="C71" s="141"/>
      <c r="D71" s="141"/>
      <c r="E71" s="141"/>
      <c r="F71" s="141"/>
      <c r="G71" s="141"/>
      <c r="H71" s="141"/>
      <c r="I71" s="141"/>
      <c r="J71" s="141"/>
    </row>
    <row r="72" spans="2:10" ht="16.2" thickBot="1" x14ac:dyDescent="0.3">
      <c r="B72" s="142"/>
      <c r="C72" s="142"/>
      <c r="D72" s="142"/>
      <c r="E72" s="142"/>
      <c r="F72" s="142"/>
      <c r="G72" s="142"/>
      <c r="H72" s="142"/>
      <c r="I72" s="142"/>
      <c r="J72" s="142"/>
    </row>
    <row r="73" spans="2:10" ht="16.2" thickBot="1" x14ac:dyDescent="0.3">
      <c r="B73" s="137" t="s">
        <v>22</v>
      </c>
      <c r="C73" s="138"/>
      <c r="D73" s="138"/>
      <c r="E73" s="138"/>
      <c r="F73" s="138"/>
      <c r="G73" s="138"/>
      <c r="H73" s="138"/>
      <c r="I73" s="138"/>
      <c r="J73" s="139"/>
    </row>
    <row r="74" spans="2:10" x14ac:dyDescent="0.25">
      <c r="B74" s="6"/>
      <c r="C74" s="5"/>
      <c r="D74" s="5"/>
      <c r="E74" s="5"/>
      <c r="F74" s="5"/>
      <c r="G74" s="5"/>
      <c r="H74" s="5"/>
      <c r="I74" s="5"/>
      <c r="J74" s="5"/>
    </row>
    <row r="75" spans="2:10" x14ac:dyDescent="0.25">
      <c r="B75" s="124" t="s">
        <v>107</v>
      </c>
      <c r="C75" s="124"/>
      <c r="D75" s="124"/>
      <c r="E75" s="124"/>
      <c r="F75" s="124"/>
      <c r="G75" s="124"/>
      <c r="H75" s="124"/>
      <c r="I75" s="124"/>
      <c r="J75" s="124"/>
    </row>
    <row r="76" spans="2:10" x14ac:dyDescent="0.3">
      <c r="B76" s="4"/>
      <c r="C76" s="4"/>
      <c r="D76" s="4"/>
      <c r="E76" s="4"/>
      <c r="F76" s="4"/>
      <c r="G76" s="4"/>
      <c r="H76" s="4"/>
      <c r="I76" s="4"/>
      <c r="J76" s="4"/>
    </row>
    <row r="77" spans="2:10" x14ac:dyDescent="0.25">
      <c r="B77" s="7"/>
      <c r="C77" s="7"/>
      <c r="D77" s="7"/>
      <c r="E77" s="7"/>
      <c r="F77" s="7"/>
      <c r="G77" s="7"/>
      <c r="H77" s="7"/>
      <c r="I77" s="7"/>
      <c r="J77" s="7"/>
    </row>
    <row r="78" spans="2:10" x14ac:dyDescent="0.25">
      <c r="B78" s="7"/>
      <c r="C78" s="7"/>
      <c r="D78" s="7"/>
      <c r="E78" s="7"/>
      <c r="F78" s="7"/>
      <c r="G78" s="7"/>
      <c r="H78" s="7"/>
      <c r="I78" s="7"/>
      <c r="J78" s="7"/>
    </row>
    <row r="79" spans="2:10" x14ac:dyDescent="0.25">
      <c r="B79" s="7"/>
      <c r="C79" s="7"/>
      <c r="D79" s="7"/>
      <c r="E79" s="7"/>
      <c r="F79" s="7"/>
      <c r="G79" s="7"/>
      <c r="H79" s="7"/>
      <c r="I79" s="7"/>
      <c r="J79" s="7"/>
    </row>
    <row r="80" spans="2:10" ht="15.75" customHeight="1" x14ac:dyDescent="0.25">
      <c r="B80" s="7"/>
      <c r="C80" s="7"/>
      <c r="D80" s="7"/>
      <c r="E80" s="7"/>
      <c r="F80" s="7"/>
      <c r="G80" s="7"/>
      <c r="H80" s="7"/>
      <c r="I80" s="7"/>
      <c r="J80" s="7"/>
    </row>
    <row r="81" s="7" customFormat="1" ht="15.75" customHeight="1" x14ac:dyDescent="0.25"/>
    <row r="82" s="7" customFormat="1" x14ac:dyDescent="0.25"/>
    <row r="83" s="7" customFormat="1" x14ac:dyDescent="0.25"/>
    <row r="84" s="7" customFormat="1" x14ac:dyDescent="0.25"/>
    <row r="85" s="7" customFormat="1" x14ac:dyDescent="0.25"/>
    <row r="86" s="7" customFormat="1" ht="15.75" customHeight="1" x14ac:dyDescent="0.25"/>
    <row r="87" s="7" customFormat="1" x14ac:dyDescent="0.25"/>
    <row r="88" s="7" customFormat="1" x14ac:dyDescent="0.25"/>
    <row r="89" s="7" customFormat="1" x14ac:dyDescent="0.25"/>
    <row r="90" s="7" customFormat="1" x14ac:dyDescent="0.25"/>
    <row r="91" s="7" customFormat="1" x14ac:dyDescent="0.25"/>
    <row r="92" s="7" customFormat="1" x14ac:dyDescent="0.25"/>
    <row r="93" s="7" customFormat="1" x14ac:dyDescent="0.25"/>
    <row r="94" s="7" customFormat="1" x14ac:dyDescent="0.25"/>
    <row r="95" s="7" customFormat="1" x14ac:dyDescent="0.25"/>
    <row r="96" s="7" customFormat="1" ht="15.75" customHeight="1" x14ac:dyDescent="0.25"/>
    <row r="97" s="7" customFormat="1" x14ac:dyDescent="0.25"/>
    <row r="98" s="7" customFormat="1" x14ac:dyDescent="0.25"/>
    <row r="99" s="7" customFormat="1" x14ac:dyDescent="0.25"/>
    <row r="100" s="7" customFormat="1" x14ac:dyDescent="0.25"/>
    <row r="101" s="7" customFormat="1" x14ac:dyDescent="0.25"/>
    <row r="102" s="7" customFormat="1" ht="15.75" customHeight="1" x14ac:dyDescent="0.25"/>
    <row r="103" s="7" customFormat="1" x14ac:dyDescent="0.25"/>
    <row r="104" s="7" customFormat="1" x14ac:dyDescent="0.25"/>
    <row r="105" s="7" customFormat="1" x14ac:dyDescent="0.25"/>
    <row r="106" s="7" customFormat="1" x14ac:dyDescent="0.25"/>
    <row r="107" s="7" customFormat="1" x14ac:dyDescent="0.25"/>
    <row r="108" s="7" customFormat="1" ht="15.75" customHeight="1" x14ac:dyDescent="0.25"/>
    <row r="109" s="7" customFormat="1" x14ac:dyDescent="0.25"/>
    <row r="110" s="7" customFormat="1" ht="15.75" customHeight="1" x14ac:dyDescent="0.25"/>
    <row r="111" s="7" customFormat="1" ht="15.75" customHeight="1" x14ac:dyDescent="0.25"/>
    <row r="112" s="7" customFormat="1" x14ac:dyDescent="0.25"/>
    <row r="113" s="7" customFormat="1" x14ac:dyDescent="0.25"/>
    <row r="114" s="7" customFormat="1" x14ac:dyDescent="0.25"/>
    <row r="115" s="7" customFormat="1" x14ac:dyDescent="0.25"/>
    <row r="116" s="7" customFormat="1" x14ac:dyDescent="0.25"/>
    <row r="117" s="7" customFormat="1" x14ac:dyDescent="0.25"/>
    <row r="118" s="7" customFormat="1" x14ac:dyDescent="0.25"/>
    <row r="119" s="7" customFormat="1" x14ac:dyDescent="0.25"/>
    <row r="120" s="7" customFormat="1" x14ac:dyDescent="0.25"/>
    <row r="121" s="7" customFormat="1" x14ac:dyDescent="0.25"/>
    <row r="122" s="7" customFormat="1" x14ac:dyDescent="0.25"/>
    <row r="123" s="7" customFormat="1" x14ac:dyDescent="0.25"/>
    <row r="124" s="7" customFormat="1" x14ac:dyDescent="0.25"/>
    <row r="125" s="7" customFormat="1" x14ac:dyDescent="0.25"/>
    <row r="126" s="7" customFormat="1" x14ac:dyDescent="0.25"/>
    <row r="127" s="7" customFormat="1" x14ac:dyDescent="0.25"/>
    <row r="128" s="7" customFormat="1" x14ac:dyDescent="0.25"/>
    <row r="129" s="7" customFormat="1" x14ac:dyDescent="0.25"/>
    <row r="130" s="7" customFormat="1" x14ac:dyDescent="0.25"/>
    <row r="131" s="7" customFormat="1" x14ac:dyDescent="0.25"/>
    <row r="132" s="7" customFormat="1" x14ac:dyDescent="0.25"/>
    <row r="133" s="7" customFormat="1" x14ac:dyDescent="0.25"/>
    <row r="134" s="7" customFormat="1" x14ac:dyDescent="0.25"/>
    <row r="135" s="7" customFormat="1" x14ac:dyDescent="0.25"/>
    <row r="136" s="7" customFormat="1" x14ac:dyDescent="0.25"/>
    <row r="137" s="7" customFormat="1" x14ac:dyDescent="0.25"/>
    <row r="138" s="7" customFormat="1" x14ac:dyDescent="0.25"/>
    <row r="139" s="7" customFormat="1" x14ac:dyDescent="0.25"/>
    <row r="140" s="7" customFormat="1" x14ac:dyDescent="0.25"/>
    <row r="141" s="7" customFormat="1" x14ac:dyDescent="0.25"/>
    <row r="142" s="7" customFormat="1" x14ac:dyDescent="0.25"/>
    <row r="143" s="7" customFormat="1" x14ac:dyDescent="0.25"/>
    <row r="144" s="7" customFormat="1" x14ac:dyDescent="0.25"/>
    <row r="145" s="7" customFormat="1" x14ac:dyDescent="0.25"/>
    <row r="146" s="7" customFormat="1" x14ac:dyDescent="0.25"/>
    <row r="147" s="7" customFormat="1" x14ac:dyDescent="0.25"/>
    <row r="148" s="7" customFormat="1" x14ac:dyDescent="0.25"/>
    <row r="149" s="7" customFormat="1" x14ac:dyDescent="0.25"/>
    <row r="150" s="7" customFormat="1" x14ac:dyDescent="0.25"/>
    <row r="151" s="7" customFormat="1" x14ac:dyDescent="0.25"/>
    <row r="152" s="7" customFormat="1" x14ac:dyDescent="0.25"/>
    <row r="153" s="7" customFormat="1" x14ac:dyDescent="0.25"/>
    <row r="154" s="7" customFormat="1" x14ac:dyDescent="0.25"/>
    <row r="155" s="7" customFormat="1" x14ac:dyDescent="0.25"/>
    <row r="156" s="7" customFormat="1" x14ac:dyDescent="0.25"/>
    <row r="157" s="7" customFormat="1" x14ac:dyDescent="0.25"/>
    <row r="158" s="7" customFormat="1" x14ac:dyDescent="0.25"/>
    <row r="159" s="7" customFormat="1" x14ac:dyDescent="0.25"/>
    <row r="160" s="7" customFormat="1" x14ac:dyDescent="0.25"/>
    <row r="161" s="7" customFormat="1" x14ac:dyDescent="0.25"/>
    <row r="162" s="7" customFormat="1" x14ac:dyDescent="0.25"/>
    <row r="163" s="7" customFormat="1" x14ac:dyDescent="0.25"/>
    <row r="164" s="7" customFormat="1" x14ac:dyDescent="0.25"/>
    <row r="165" s="7" customFormat="1" x14ac:dyDescent="0.25"/>
    <row r="166" s="7" customFormat="1" x14ac:dyDescent="0.25"/>
    <row r="167" s="7" customFormat="1" x14ac:dyDescent="0.25"/>
    <row r="168" s="7" customFormat="1" x14ac:dyDescent="0.25"/>
    <row r="169" s="7" customFormat="1" x14ac:dyDescent="0.25"/>
    <row r="170" s="7" customFormat="1" x14ac:dyDescent="0.25"/>
    <row r="171" s="7" customFormat="1" x14ac:dyDescent="0.25"/>
    <row r="172" s="7" customFormat="1" x14ac:dyDescent="0.25"/>
    <row r="173" s="7" customFormat="1" x14ac:dyDescent="0.25"/>
    <row r="174" s="7" customFormat="1" x14ac:dyDescent="0.25"/>
    <row r="175" s="7" customFormat="1" x14ac:dyDescent="0.25"/>
    <row r="176" s="7" customFormat="1" x14ac:dyDescent="0.25"/>
    <row r="177" s="7" customFormat="1" x14ac:dyDescent="0.25"/>
    <row r="178" s="7" customFormat="1" x14ac:dyDescent="0.25"/>
    <row r="179" s="7" customFormat="1" x14ac:dyDescent="0.25"/>
    <row r="180" s="7" customFormat="1" x14ac:dyDescent="0.25"/>
    <row r="181" s="7" customFormat="1" x14ac:dyDescent="0.25"/>
    <row r="182" s="7" customFormat="1" x14ac:dyDescent="0.25"/>
    <row r="183" s="7" customFormat="1" x14ac:dyDescent="0.25"/>
    <row r="184" s="7" customFormat="1" x14ac:dyDescent="0.25"/>
    <row r="185" s="7" customFormat="1" x14ac:dyDescent="0.25"/>
    <row r="186" s="7" customFormat="1" x14ac:dyDescent="0.25"/>
    <row r="187" s="7" customFormat="1" x14ac:dyDescent="0.25"/>
    <row r="188" s="7" customFormat="1" x14ac:dyDescent="0.25"/>
    <row r="189" s="7" customFormat="1" x14ac:dyDescent="0.25"/>
    <row r="190" s="7" customFormat="1" x14ac:dyDescent="0.25"/>
    <row r="191" s="7" customFormat="1" x14ac:dyDescent="0.25"/>
    <row r="192" s="7" customFormat="1" x14ac:dyDescent="0.25"/>
    <row r="193" s="7" customFormat="1" x14ac:dyDescent="0.25"/>
    <row r="194" s="7" customFormat="1" x14ac:dyDescent="0.25"/>
    <row r="195" s="7" customFormat="1" x14ac:dyDescent="0.25"/>
    <row r="196" s="7" customFormat="1" x14ac:dyDescent="0.25"/>
    <row r="197" s="7" customFormat="1" x14ac:dyDescent="0.25"/>
    <row r="198" s="7" customFormat="1" x14ac:dyDescent="0.25"/>
    <row r="199" s="7" customFormat="1" x14ac:dyDescent="0.25"/>
    <row r="200" s="7" customFormat="1" x14ac:dyDescent="0.25"/>
    <row r="201" s="7" customFormat="1" x14ac:dyDescent="0.25"/>
    <row r="202" s="7" customFormat="1" x14ac:dyDescent="0.25"/>
    <row r="203" s="7" customFormat="1" x14ac:dyDescent="0.25"/>
    <row r="204" s="7" customFormat="1" x14ac:dyDescent="0.25"/>
    <row r="205" s="7" customFormat="1" x14ac:dyDescent="0.25"/>
    <row r="206" s="7" customFormat="1" x14ac:dyDescent="0.25"/>
    <row r="207" s="7" customFormat="1" x14ac:dyDescent="0.25"/>
    <row r="208" s="7" customFormat="1" x14ac:dyDescent="0.25"/>
    <row r="209" s="7" customFormat="1" x14ac:dyDescent="0.25"/>
    <row r="210" s="7" customFormat="1" x14ac:dyDescent="0.25"/>
    <row r="211" s="7" customFormat="1" x14ac:dyDescent="0.25"/>
    <row r="212" s="7" customFormat="1" x14ac:dyDescent="0.25"/>
    <row r="213" s="7" customFormat="1" x14ac:dyDescent="0.25"/>
    <row r="214" s="7" customFormat="1" x14ac:dyDescent="0.25"/>
    <row r="215" s="7" customFormat="1" x14ac:dyDescent="0.25"/>
    <row r="216" s="7" customFormat="1" x14ac:dyDescent="0.25"/>
    <row r="217" s="7" customFormat="1" x14ac:dyDescent="0.25"/>
    <row r="218" s="7" customFormat="1" x14ac:dyDescent="0.25"/>
    <row r="219" s="7" customFormat="1" x14ac:dyDescent="0.25"/>
    <row r="220" s="7" customFormat="1" x14ac:dyDescent="0.25"/>
    <row r="221" s="7" customFormat="1" x14ac:dyDescent="0.25"/>
    <row r="222" s="7" customFormat="1" x14ac:dyDescent="0.25"/>
    <row r="223" s="7" customFormat="1" x14ac:dyDescent="0.25"/>
    <row r="224" s="7" customFormat="1" x14ac:dyDescent="0.25"/>
    <row r="225" s="7" customFormat="1" x14ac:dyDescent="0.25"/>
    <row r="226" s="7" customFormat="1" x14ac:dyDescent="0.25"/>
    <row r="227" s="7" customFormat="1" x14ac:dyDescent="0.25"/>
    <row r="228" s="7" customFormat="1" x14ac:dyDescent="0.25"/>
    <row r="229" s="7" customFormat="1" x14ac:dyDescent="0.25"/>
    <row r="230" s="7" customFormat="1" x14ac:dyDescent="0.25"/>
    <row r="231" s="7" customFormat="1" x14ac:dyDescent="0.25"/>
    <row r="232" s="7" customFormat="1" x14ac:dyDescent="0.25"/>
    <row r="233" s="7" customFormat="1" x14ac:dyDescent="0.25"/>
    <row r="234" s="7" customFormat="1" x14ac:dyDescent="0.25"/>
    <row r="235" s="7" customFormat="1" x14ac:dyDescent="0.25"/>
    <row r="236" s="7" customFormat="1" x14ac:dyDescent="0.25"/>
    <row r="237" s="7" customFormat="1" x14ac:dyDescent="0.25"/>
    <row r="238" s="7" customFormat="1" x14ac:dyDescent="0.25"/>
    <row r="239" s="7" customFormat="1" x14ac:dyDescent="0.25"/>
    <row r="240" s="7" customFormat="1" x14ac:dyDescent="0.25"/>
    <row r="241" s="7" customFormat="1" x14ac:dyDescent="0.25"/>
    <row r="242" s="7" customFormat="1" x14ac:dyDescent="0.25"/>
    <row r="243" s="7" customFormat="1" x14ac:dyDescent="0.25"/>
    <row r="244" s="7" customFormat="1" x14ac:dyDescent="0.25"/>
    <row r="245" s="7" customFormat="1" x14ac:dyDescent="0.25"/>
    <row r="246" s="7" customFormat="1" x14ac:dyDescent="0.25"/>
    <row r="247" s="7" customFormat="1" x14ac:dyDescent="0.25"/>
    <row r="248" s="7" customFormat="1" x14ac:dyDescent="0.25"/>
    <row r="249" s="7" customFormat="1" x14ac:dyDescent="0.25"/>
    <row r="250" s="7" customFormat="1" x14ac:dyDescent="0.25"/>
    <row r="251" s="7" customFormat="1" x14ac:dyDescent="0.25"/>
    <row r="252" s="7" customFormat="1" x14ac:dyDescent="0.25"/>
    <row r="253" s="7" customFormat="1" x14ac:dyDescent="0.25"/>
    <row r="254" s="7" customFormat="1" x14ac:dyDescent="0.25"/>
    <row r="255" s="7" customFormat="1" x14ac:dyDescent="0.25"/>
    <row r="256" s="7" customFormat="1" x14ac:dyDescent="0.25"/>
    <row r="257" s="7" customFormat="1" x14ac:dyDescent="0.25"/>
    <row r="258" s="7" customFormat="1" x14ac:dyDescent="0.25"/>
    <row r="259" s="7" customFormat="1" x14ac:dyDescent="0.25"/>
    <row r="260" s="7" customFormat="1" x14ac:dyDescent="0.25"/>
    <row r="261" s="7" customFormat="1" x14ac:dyDescent="0.25"/>
    <row r="262" s="7" customFormat="1" x14ac:dyDescent="0.25"/>
    <row r="263" s="7" customFormat="1" x14ac:dyDescent="0.25"/>
    <row r="264" s="7" customFormat="1" x14ac:dyDescent="0.25"/>
    <row r="265" s="7" customFormat="1" x14ac:dyDescent="0.25"/>
    <row r="266" s="7" customFormat="1" x14ac:dyDescent="0.25"/>
    <row r="267" s="7" customFormat="1" x14ac:dyDescent="0.25"/>
    <row r="268" s="7" customFormat="1" x14ac:dyDescent="0.25"/>
    <row r="269" s="7" customFormat="1" x14ac:dyDescent="0.25"/>
    <row r="270" s="7" customFormat="1" x14ac:dyDescent="0.25"/>
    <row r="271" s="7" customFormat="1" x14ac:dyDescent="0.25"/>
    <row r="272" s="7" customFormat="1" x14ac:dyDescent="0.25"/>
    <row r="273" s="7" customFormat="1" x14ac:dyDescent="0.25"/>
    <row r="274" s="7" customFormat="1" x14ac:dyDescent="0.25"/>
    <row r="275" s="7" customFormat="1" x14ac:dyDescent="0.25"/>
    <row r="276" s="7" customFormat="1" x14ac:dyDescent="0.25"/>
    <row r="277" s="7" customFormat="1" x14ac:dyDescent="0.25"/>
    <row r="278" s="7" customFormat="1" x14ac:dyDescent="0.25"/>
    <row r="279" s="7" customFormat="1" x14ac:dyDescent="0.25"/>
    <row r="280" s="7" customFormat="1" x14ac:dyDescent="0.25"/>
    <row r="281" s="7" customFormat="1" x14ac:dyDescent="0.25"/>
    <row r="282" s="7" customFormat="1" x14ac:dyDescent="0.25"/>
    <row r="283" s="7" customFormat="1" x14ac:dyDescent="0.25"/>
    <row r="284" s="7" customFormat="1" x14ac:dyDescent="0.25"/>
    <row r="285" s="7" customFormat="1" x14ac:dyDescent="0.25"/>
    <row r="286" s="7" customFormat="1" x14ac:dyDescent="0.25"/>
    <row r="287" s="7" customFormat="1" x14ac:dyDescent="0.25"/>
    <row r="288" s="7" customFormat="1" x14ac:dyDescent="0.25"/>
    <row r="289" s="7" customFormat="1" x14ac:dyDescent="0.25"/>
    <row r="290" s="7" customFormat="1" x14ac:dyDescent="0.25"/>
    <row r="291" s="7" customFormat="1" x14ac:dyDescent="0.25"/>
    <row r="292" s="7" customFormat="1" x14ac:dyDescent="0.25"/>
    <row r="293" s="7" customFormat="1" x14ac:dyDescent="0.25"/>
    <row r="294" s="7" customFormat="1" x14ac:dyDescent="0.25"/>
    <row r="295" s="7" customFormat="1" x14ac:dyDescent="0.25"/>
    <row r="296" s="7" customFormat="1" x14ac:dyDescent="0.25"/>
    <row r="297" s="7" customFormat="1" x14ac:dyDescent="0.25"/>
    <row r="298" s="7" customFormat="1" x14ac:dyDescent="0.25"/>
    <row r="299" s="7" customFormat="1" x14ac:dyDescent="0.25"/>
    <row r="300" s="7" customFormat="1" x14ac:dyDescent="0.25"/>
    <row r="301" s="7" customFormat="1" x14ac:dyDescent="0.25"/>
    <row r="302" s="7" customFormat="1" x14ac:dyDescent="0.25"/>
    <row r="303" s="7" customFormat="1" x14ac:dyDescent="0.25"/>
    <row r="304" s="7" customFormat="1" x14ac:dyDescent="0.25"/>
    <row r="305" s="7" customFormat="1" x14ac:dyDescent="0.25"/>
    <row r="306" s="7" customFormat="1" x14ac:dyDescent="0.25"/>
    <row r="307" s="7" customFormat="1" x14ac:dyDescent="0.25"/>
    <row r="308" s="7" customFormat="1" x14ac:dyDescent="0.25"/>
    <row r="309" s="7" customFormat="1" x14ac:dyDescent="0.25"/>
    <row r="310" s="7" customFormat="1" x14ac:dyDescent="0.25"/>
    <row r="311" s="7" customFormat="1" x14ac:dyDescent="0.25"/>
    <row r="312" s="7" customFormat="1" x14ac:dyDescent="0.25"/>
    <row r="313" s="7" customFormat="1" x14ac:dyDescent="0.25"/>
    <row r="314" s="7" customFormat="1" x14ac:dyDescent="0.25"/>
    <row r="315" s="7" customFormat="1" x14ac:dyDescent="0.25"/>
    <row r="316" s="7" customFormat="1" x14ac:dyDescent="0.25"/>
    <row r="317" s="7" customFormat="1" x14ac:dyDescent="0.25"/>
    <row r="318" s="7" customFormat="1" x14ac:dyDescent="0.25"/>
    <row r="319" s="7" customFormat="1" x14ac:dyDescent="0.25"/>
    <row r="320" s="7" customFormat="1" x14ac:dyDescent="0.25"/>
    <row r="321" s="7" customFormat="1" x14ac:dyDescent="0.25"/>
    <row r="322" s="7" customFormat="1" x14ac:dyDescent="0.25"/>
    <row r="323" s="7" customFormat="1" x14ac:dyDescent="0.25"/>
    <row r="324" s="7" customFormat="1" x14ac:dyDescent="0.25"/>
    <row r="325" s="7" customFormat="1" x14ac:dyDescent="0.25"/>
    <row r="326" s="7" customFormat="1" x14ac:dyDescent="0.25"/>
    <row r="327" s="7" customFormat="1" x14ac:dyDescent="0.25"/>
    <row r="328" s="7" customFormat="1" x14ac:dyDescent="0.25"/>
    <row r="329" s="7" customFormat="1" x14ac:dyDescent="0.25"/>
    <row r="330" s="7" customFormat="1" x14ac:dyDescent="0.25"/>
    <row r="331" s="7" customFormat="1" x14ac:dyDescent="0.25"/>
    <row r="332" s="7" customFormat="1" x14ac:dyDescent="0.25"/>
    <row r="333" s="7" customFormat="1" x14ac:dyDescent="0.25"/>
    <row r="334" s="7" customFormat="1" x14ac:dyDescent="0.25"/>
    <row r="335" s="7" customFormat="1" x14ac:dyDescent="0.25"/>
    <row r="336" s="7" customFormat="1" x14ac:dyDescent="0.25"/>
    <row r="337" s="7" customFormat="1" x14ac:dyDescent="0.25"/>
    <row r="338" s="7" customFormat="1" x14ac:dyDescent="0.25"/>
    <row r="339" s="7" customFormat="1" x14ac:dyDescent="0.25"/>
    <row r="340" s="7" customFormat="1" x14ac:dyDescent="0.25"/>
    <row r="341" s="7" customFormat="1" x14ac:dyDescent="0.25"/>
    <row r="342" s="7" customFormat="1" x14ac:dyDescent="0.25"/>
    <row r="343" s="7" customFormat="1" x14ac:dyDescent="0.25"/>
    <row r="344" s="7" customFormat="1" x14ac:dyDescent="0.25"/>
    <row r="345" s="7" customFormat="1" x14ac:dyDescent="0.25"/>
    <row r="346" s="7" customFormat="1" x14ac:dyDescent="0.25"/>
    <row r="347" s="7" customFormat="1" x14ac:dyDescent="0.25"/>
    <row r="348" s="7" customFormat="1" x14ac:dyDescent="0.25"/>
    <row r="349" s="7" customFormat="1" x14ac:dyDescent="0.25"/>
    <row r="350" s="7" customFormat="1" x14ac:dyDescent="0.25"/>
    <row r="351" s="7" customFormat="1" x14ac:dyDescent="0.25"/>
    <row r="352" s="7" customFormat="1" x14ac:dyDescent="0.25"/>
    <row r="353" s="7" customFormat="1" x14ac:dyDescent="0.25"/>
    <row r="354" s="7" customFormat="1" x14ac:dyDescent="0.25"/>
    <row r="355" s="7" customFormat="1" x14ac:dyDescent="0.25"/>
    <row r="356" s="7" customFormat="1" x14ac:dyDescent="0.25"/>
    <row r="357" s="7" customFormat="1" x14ac:dyDescent="0.25"/>
    <row r="358" s="7" customFormat="1" x14ac:dyDescent="0.25"/>
    <row r="359" s="7" customFormat="1" x14ac:dyDescent="0.25"/>
    <row r="360" s="7" customFormat="1" x14ac:dyDescent="0.25"/>
    <row r="361" s="7" customFormat="1" x14ac:dyDescent="0.25"/>
    <row r="362" s="7" customFormat="1" x14ac:dyDescent="0.25"/>
    <row r="363" s="7" customFormat="1" x14ac:dyDescent="0.25"/>
    <row r="364" s="7" customFormat="1" x14ac:dyDescent="0.25"/>
    <row r="365" s="7" customFormat="1" x14ac:dyDescent="0.25"/>
    <row r="366" s="7" customFormat="1" x14ac:dyDescent="0.25"/>
    <row r="367" s="7" customFormat="1" x14ac:dyDescent="0.25"/>
    <row r="368" s="7" customFormat="1" x14ac:dyDescent="0.25"/>
    <row r="369" s="7" customFormat="1" x14ac:dyDescent="0.25"/>
    <row r="370" s="7" customFormat="1" x14ac:dyDescent="0.25"/>
    <row r="371" s="7" customFormat="1" x14ac:dyDescent="0.25"/>
    <row r="372" s="7" customFormat="1" x14ac:dyDescent="0.25"/>
    <row r="373" s="7" customFormat="1" x14ac:dyDescent="0.25"/>
    <row r="374" s="7" customFormat="1" x14ac:dyDescent="0.25"/>
    <row r="375" s="7" customFormat="1" x14ac:dyDescent="0.25"/>
    <row r="376" s="7" customFormat="1" x14ac:dyDescent="0.25"/>
    <row r="377" s="7" customFormat="1" x14ac:dyDescent="0.25"/>
    <row r="378" s="7" customFormat="1" x14ac:dyDescent="0.25"/>
    <row r="379" s="7" customFormat="1" x14ac:dyDescent="0.25"/>
    <row r="380" s="7" customFormat="1" x14ac:dyDescent="0.25"/>
    <row r="381" s="7" customFormat="1" x14ac:dyDescent="0.25"/>
    <row r="382" s="7" customFormat="1" x14ac:dyDescent="0.25"/>
    <row r="383" s="7" customFormat="1" x14ac:dyDescent="0.25"/>
    <row r="384" s="7" customFormat="1" x14ac:dyDescent="0.25"/>
    <row r="385" s="7" customFormat="1" x14ac:dyDescent="0.25"/>
    <row r="386" s="7" customFormat="1" x14ac:dyDescent="0.25"/>
    <row r="387" s="7" customFormat="1" x14ac:dyDescent="0.25"/>
    <row r="388" s="7" customFormat="1" x14ac:dyDescent="0.25"/>
    <row r="389" s="7" customFormat="1" x14ac:dyDescent="0.25"/>
    <row r="390" s="7" customFormat="1" x14ac:dyDescent="0.25"/>
    <row r="391" s="7" customFormat="1" x14ac:dyDescent="0.25"/>
    <row r="392" s="7" customFormat="1" x14ac:dyDescent="0.25"/>
    <row r="393" s="7" customFormat="1" x14ac:dyDescent="0.25"/>
    <row r="394" s="7" customFormat="1" x14ac:dyDescent="0.25"/>
    <row r="395" s="7" customFormat="1" x14ac:dyDescent="0.25"/>
    <row r="396" s="7" customFormat="1" x14ac:dyDescent="0.25"/>
    <row r="397" s="7" customFormat="1" x14ac:dyDescent="0.25"/>
    <row r="398" s="7" customFormat="1" x14ac:dyDescent="0.25"/>
    <row r="399" s="7" customFormat="1" x14ac:dyDescent="0.25"/>
    <row r="400" s="7" customFormat="1" x14ac:dyDescent="0.25"/>
    <row r="401" s="7" customFormat="1" x14ac:dyDescent="0.25"/>
    <row r="402" s="7" customFormat="1" x14ac:dyDescent="0.25"/>
    <row r="403" s="7" customFormat="1" x14ac:dyDescent="0.25"/>
    <row r="404" s="7" customFormat="1" x14ac:dyDescent="0.25"/>
    <row r="405" s="7" customFormat="1" x14ac:dyDescent="0.25"/>
    <row r="406" s="7" customFormat="1" x14ac:dyDescent="0.25"/>
    <row r="407" s="7" customFormat="1" x14ac:dyDescent="0.25"/>
    <row r="408" s="7" customFormat="1" x14ac:dyDescent="0.25"/>
    <row r="409" s="7" customFormat="1" x14ac:dyDescent="0.25"/>
    <row r="410" s="7" customFormat="1" x14ac:dyDescent="0.25"/>
    <row r="411" s="7" customFormat="1" x14ac:dyDescent="0.25"/>
    <row r="412" s="7" customFormat="1" x14ac:dyDescent="0.25"/>
    <row r="413" s="7" customFormat="1" x14ac:dyDescent="0.25"/>
    <row r="414" s="7" customFormat="1" x14ac:dyDescent="0.25"/>
    <row r="415" s="7" customFormat="1" x14ac:dyDescent="0.25"/>
    <row r="416" s="7" customFormat="1" x14ac:dyDescent="0.25"/>
    <row r="417" s="7" customFormat="1" x14ac:dyDescent="0.25"/>
    <row r="418" s="7" customFormat="1" x14ac:dyDescent="0.25"/>
    <row r="419" s="7" customFormat="1" x14ac:dyDescent="0.25"/>
    <row r="420" s="7" customFormat="1" x14ac:dyDescent="0.25"/>
    <row r="421" s="7" customFormat="1" x14ac:dyDescent="0.25"/>
    <row r="422" s="7" customFormat="1" x14ac:dyDescent="0.25"/>
    <row r="423" s="7" customFormat="1" x14ac:dyDescent="0.25"/>
    <row r="424" s="7" customFormat="1" x14ac:dyDescent="0.25"/>
    <row r="425" s="7" customFormat="1" x14ac:dyDescent="0.25"/>
    <row r="426" s="7" customFormat="1" x14ac:dyDescent="0.25"/>
    <row r="427" s="7" customFormat="1" x14ac:dyDescent="0.25"/>
    <row r="428" s="7" customFormat="1" x14ac:dyDescent="0.25"/>
    <row r="429" s="7" customFormat="1" x14ac:dyDescent="0.25"/>
    <row r="430" s="7" customFormat="1" x14ac:dyDescent="0.25"/>
    <row r="431" s="7" customFormat="1" x14ac:dyDescent="0.25"/>
    <row r="432" s="7" customFormat="1" x14ac:dyDescent="0.25"/>
    <row r="433" s="7" customFormat="1" x14ac:dyDescent="0.25"/>
    <row r="434" s="7" customFormat="1" x14ac:dyDescent="0.25"/>
    <row r="435" s="7" customFormat="1" x14ac:dyDescent="0.25"/>
    <row r="436" s="7" customFormat="1" x14ac:dyDescent="0.25"/>
    <row r="437" s="7" customFormat="1" x14ac:dyDescent="0.25"/>
    <row r="438" s="7" customFormat="1" x14ac:dyDescent="0.25"/>
    <row r="439" s="7" customFormat="1" x14ac:dyDescent="0.25"/>
    <row r="440" s="7" customFormat="1" x14ac:dyDescent="0.25"/>
    <row r="441" s="7" customFormat="1" x14ac:dyDescent="0.25"/>
    <row r="442" s="7" customFormat="1" x14ac:dyDescent="0.25"/>
    <row r="443" s="7" customFormat="1" x14ac:dyDescent="0.25"/>
    <row r="444" s="7" customFormat="1" x14ac:dyDescent="0.25"/>
    <row r="445" s="7" customFormat="1" x14ac:dyDescent="0.25"/>
    <row r="446" s="7" customFormat="1" x14ac:dyDescent="0.25"/>
    <row r="447" s="7" customFormat="1" x14ac:dyDescent="0.25"/>
    <row r="448" s="7" customFormat="1" x14ac:dyDescent="0.25"/>
    <row r="449" s="7" customFormat="1" x14ac:dyDescent="0.25"/>
    <row r="450" s="7" customFormat="1" x14ac:dyDescent="0.25"/>
    <row r="451" s="7" customFormat="1" x14ac:dyDescent="0.25"/>
    <row r="452" s="7" customFormat="1" x14ac:dyDescent="0.25"/>
    <row r="453" s="7" customFormat="1" x14ac:dyDescent="0.25"/>
    <row r="454" s="7" customFormat="1" x14ac:dyDescent="0.25"/>
    <row r="455" s="7" customFormat="1" x14ac:dyDescent="0.25"/>
    <row r="456" s="7" customFormat="1" x14ac:dyDescent="0.25"/>
    <row r="457" s="7" customFormat="1" x14ac:dyDescent="0.25"/>
    <row r="458" s="7" customFormat="1" x14ac:dyDescent="0.25"/>
    <row r="459" s="7" customFormat="1" x14ac:dyDescent="0.25"/>
    <row r="460" s="7" customFormat="1" x14ac:dyDescent="0.25"/>
    <row r="461" s="7" customFormat="1" x14ac:dyDescent="0.25"/>
    <row r="462" s="7" customFormat="1" x14ac:dyDescent="0.25"/>
    <row r="463" s="7" customFormat="1" x14ac:dyDescent="0.25"/>
    <row r="464" s="7" customFormat="1" x14ac:dyDescent="0.25"/>
    <row r="465" s="7" customFormat="1" x14ac:dyDescent="0.25"/>
    <row r="466" s="7" customFormat="1" x14ac:dyDescent="0.25"/>
    <row r="467" s="7" customFormat="1" x14ac:dyDescent="0.25"/>
    <row r="468" s="7" customFormat="1" x14ac:dyDescent="0.25"/>
    <row r="469" s="7" customFormat="1" x14ac:dyDescent="0.25"/>
    <row r="470" s="7" customFormat="1" x14ac:dyDescent="0.25"/>
    <row r="471" s="7" customFormat="1" x14ac:dyDescent="0.25"/>
    <row r="472" s="7" customFormat="1" x14ac:dyDescent="0.25"/>
    <row r="473" s="7" customFormat="1" x14ac:dyDescent="0.25"/>
    <row r="474" s="7" customFormat="1" x14ac:dyDescent="0.25"/>
    <row r="475" s="7" customFormat="1" x14ac:dyDescent="0.25"/>
    <row r="476" s="7" customFormat="1" x14ac:dyDescent="0.25"/>
    <row r="477" s="7" customFormat="1" x14ac:dyDescent="0.25"/>
    <row r="478" s="7" customFormat="1" x14ac:dyDescent="0.25"/>
    <row r="479" s="7" customFormat="1" x14ac:dyDescent="0.25"/>
    <row r="480" s="7" customFormat="1" x14ac:dyDescent="0.25"/>
    <row r="481" s="7" customFormat="1" x14ac:dyDescent="0.25"/>
    <row r="482" s="7" customFormat="1" x14ac:dyDescent="0.25"/>
    <row r="483" s="7" customFormat="1" x14ac:dyDescent="0.25"/>
    <row r="484" s="7" customFormat="1" x14ac:dyDescent="0.25"/>
    <row r="485" s="7" customFormat="1" x14ac:dyDescent="0.25"/>
    <row r="486" s="7" customFormat="1" x14ac:dyDescent="0.25"/>
    <row r="487" s="7" customFormat="1" x14ac:dyDescent="0.25"/>
    <row r="488" s="7" customFormat="1" x14ac:dyDescent="0.25"/>
    <row r="489" s="7" customFormat="1" x14ac:dyDescent="0.25"/>
    <row r="490" s="7" customFormat="1" x14ac:dyDescent="0.25"/>
    <row r="491" s="7" customFormat="1" x14ac:dyDescent="0.25"/>
    <row r="492" s="7" customFormat="1" x14ac:dyDescent="0.25"/>
    <row r="493" s="7" customFormat="1" x14ac:dyDescent="0.25"/>
    <row r="494" s="7" customFormat="1" x14ac:dyDescent="0.25"/>
    <row r="495" s="7" customFormat="1" x14ac:dyDescent="0.25"/>
    <row r="496" s="7" customFormat="1" x14ac:dyDescent="0.25"/>
    <row r="497" s="7" customFormat="1" x14ac:dyDescent="0.25"/>
    <row r="498" s="7" customFormat="1" x14ac:dyDescent="0.25"/>
    <row r="499" s="7" customFormat="1" x14ac:dyDescent="0.25"/>
    <row r="500" s="7" customFormat="1" x14ac:dyDescent="0.25"/>
    <row r="501" s="7" customFormat="1" x14ac:dyDescent="0.25"/>
    <row r="502" s="7" customFormat="1" x14ac:dyDescent="0.25"/>
    <row r="503" s="7" customFormat="1" x14ac:dyDescent="0.25"/>
    <row r="504" s="7" customFormat="1" x14ac:dyDescent="0.25"/>
    <row r="505" s="7" customFormat="1" x14ac:dyDescent="0.25"/>
    <row r="506" s="7" customFormat="1" x14ac:dyDescent="0.25"/>
    <row r="507" s="7" customFormat="1" x14ac:dyDescent="0.25"/>
    <row r="508" s="7" customFormat="1" x14ac:dyDescent="0.25"/>
    <row r="509" s="7" customFormat="1" x14ac:dyDescent="0.25"/>
    <row r="510" s="7" customFormat="1" x14ac:dyDescent="0.25"/>
    <row r="511" s="7" customFormat="1" x14ac:dyDescent="0.25"/>
    <row r="512" s="7" customFormat="1" x14ac:dyDescent="0.25"/>
    <row r="513" s="7" customFormat="1" x14ac:dyDescent="0.25"/>
    <row r="514" s="7" customFormat="1" x14ac:dyDescent="0.25"/>
    <row r="515" s="7" customFormat="1" x14ac:dyDescent="0.25"/>
    <row r="516" s="7" customFormat="1" x14ac:dyDescent="0.25"/>
    <row r="517" s="7" customFormat="1" x14ac:dyDescent="0.25"/>
    <row r="518" s="7" customFormat="1" x14ac:dyDescent="0.25"/>
    <row r="519" s="7" customFormat="1" x14ac:dyDescent="0.25"/>
    <row r="520" s="7" customFormat="1" x14ac:dyDescent="0.25"/>
    <row r="521" s="7" customFormat="1" x14ac:dyDescent="0.25"/>
    <row r="522" s="7" customFormat="1" x14ac:dyDescent="0.25"/>
    <row r="523" s="7" customFormat="1" x14ac:dyDescent="0.25"/>
    <row r="524" s="7" customFormat="1" x14ac:dyDescent="0.25"/>
    <row r="525" s="7" customFormat="1" x14ac:dyDescent="0.25"/>
    <row r="526" s="7" customFormat="1" x14ac:dyDescent="0.25"/>
    <row r="527" s="7" customFormat="1" x14ac:dyDescent="0.25"/>
    <row r="528" s="7" customFormat="1" x14ac:dyDescent="0.25"/>
    <row r="529" s="7" customFormat="1" x14ac:dyDescent="0.25"/>
    <row r="530" s="7" customFormat="1" x14ac:dyDescent="0.25"/>
    <row r="531" s="7" customFormat="1" x14ac:dyDescent="0.25"/>
    <row r="532" s="7" customFormat="1" x14ac:dyDescent="0.25"/>
    <row r="533" s="7" customFormat="1" x14ac:dyDescent="0.25"/>
    <row r="534" s="7" customFormat="1" x14ac:dyDescent="0.25"/>
    <row r="535" s="7" customFormat="1" x14ac:dyDescent="0.25"/>
    <row r="536" s="7" customFormat="1" x14ac:dyDescent="0.25"/>
    <row r="537" s="7" customFormat="1" x14ac:dyDescent="0.25"/>
    <row r="538" s="7" customFormat="1" x14ac:dyDescent="0.25"/>
    <row r="539" s="7" customFormat="1" x14ac:dyDescent="0.25"/>
    <row r="540" s="7" customFormat="1" x14ac:dyDescent="0.25"/>
    <row r="541" s="7" customFormat="1" x14ac:dyDescent="0.25"/>
    <row r="542" s="7" customFormat="1" x14ac:dyDescent="0.25"/>
    <row r="543" s="7" customFormat="1" x14ac:dyDescent="0.25"/>
    <row r="544" s="7" customFormat="1" x14ac:dyDescent="0.25"/>
    <row r="545" s="7" customFormat="1" x14ac:dyDescent="0.25"/>
    <row r="546" s="7" customFormat="1" x14ac:dyDescent="0.25"/>
    <row r="547" s="7" customFormat="1" x14ac:dyDescent="0.25"/>
    <row r="548" s="7" customFormat="1" x14ac:dyDescent="0.25"/>
    <row r="549" s="7" customFormat="1" x14ac:dyDescent="0.25"/>
    <row r="550" s="7" customFormat="1" x14ac:dyDescent="0.25"/>
    <row r="551" s="7" customFormat="1" x14ac:dyDescent="0.25"/>
    <row r="552" s="7" customFormat="1" x14ac:dyDescent="0.25"/>
    <row r="553" s="7" customFormat="1" x14ac:dyDescent="0.25"/>
    <row r="554" s="7" customFormat="1" x14ac:dyDescent="0.25"/>
    <row r="555" s="7" customFormat="1" x14ac:dyDescent="0.25"/>
    <row r="556" s="7" customFormat="1" x14ac:dyDescent="0.25"/>
    <row r="557" s="7" customFormat="1" x14ac:dyDescent="0.25"/>
    <row r="558" s="7" customFormat="1" x14ac:dyDescent="0.25"/>
    <row r="559" s="7" customFormat="1" x14ac:dyDescent="0.25"/>
    <row r="560" s="7" customFormat="1" x14ac:dyDescent="0.25"/>
    <row r="561" s="7" customFormat="1" x14ac:dyDescent="0.25"/>
    <row r="562" s="7" customFormat="1" x14ac:dyDescent="0.25"/>
    <row r="563" s="7" customFormat="1" x14ac:dyDescent="0.25"/>
    <row r="564" s="7" customFormat="1" x14ac:dyDescent="0.25"/>
    <row r="565" s="7" customFormat="1" x14ac:dyDescent="0.25"/>
    <row r="566" s="7" customFormat="1" x14ac:dyDescent="0.25"/>
    <row r="567" s="7" customFormat="1" x14ac:dyDescent="0.25"/>
    <row r="568" s="7" customFormat="1" x14ac:dyDescent="0.25"/>
    <row r="569" s="7" customFormat="1" x14ac:dyDescent="0.25"/>
    <row r="570" s="7" customFormat="1" x14ac:dyDescent="0.25"/>
    <row r="571" s="7" customFormat="1" x14ac:dyDescent="0.25"/>
    <row r="572" s="7" customFormat="1" x14ac:dyDescent="0.25"/>
    <row r="573" s="7" customFormat="1" x14ac:dyDescent="0.25"/>
    <row r="574" s="7" customFormat="1" x14ac:dyDescent="0.25"/>
    <row r="575" s="7" customFormat="1" x14ac:dyDescent="0.25"/>
    <row r="576" s="7" customFormat="1" x14ac:dyDescent="0.25"/>
    <row r="577" s="7" customFormat="1" x14ac:dyDescent="0.25"/>
    <row r="578" s="7" customFormat="1" x14ac:dyDescent="0.25"/>
    <row r="579" s="7" customFormat="1" x14ac:dyDescent="0.25"/>
    <row r="580" s="7" customFormat="1" x14ac:dyDescent="0.25"/>
    <row r="581" s="7" customFormat="1" x14ac:dyDescent="0.25"/>
    <row r="582" s="7" customFormat="1" x14ac:dyDescent="0.25"/>
    <row r="583" s="7" customFormat="1" x14ac:dyDescent="0.25"/>
    <row r="584" s="7" customFormat="1" x14ac:dyDescent="0.25"/>
    <row r="585" s="7" customFormat="1" x14ac:dyDescent="0.25"/>
    <row r="586" s="7" customFormat="1" x14ac:dyDescent="0.25"/>
    <row r="587" s="7" customFormat="1" x14ac:dyDescent="0.25"/>
    <row r="588" s="7" customFormat="1" x14ac:dyDescent="0.25"/>
    <row r="589" s="7" customFormat="1" x14ac:dyDescent="0.25"/>
    <row r="590" s="7" customFormat="1" x14ac:dyDescent="0.25"/>
    <row r="591" s="7" customFormat="1" x14ac:dyDescent="0.25"/>
    <row r="592" s="7" customFormat="1" x14ac:dyDescent="0.25"/>
    <row r="593" s="7" customFormat="1" x14ac:dyDescent="0.25"/>
    <row r="594" s="7" customFormat="1" x14ac:dyDescent="0.25"/>
    <row r="595" s="7" customFormat="1" x14ac:dyDescent="0.25"/>
    <row r="596" s="7" customFormat="1" x14ac:dyDescent="0.25"/>
    <row r="597" s="7" customFormat="1" x14ac:dyDescent="0.25"/>
    <row r="598" s="7" customFormat="1" x14ac:dyDescent="0.25"/>
    <row r="599" s="7" customFormat="1" x14ac:dyDescent="0.25"/>
    <row r="600" s="7" customFormat="1" x14ac:dyDescent="0.25"/>
    <row r="601" s="7" customFormat="1" x14ac:dyDescent="0.25"/>
    <row r="602" s="7" customFormat="1" x14ac:dyDescent="0.25"/>
    <row r="603" s="7" customFormat="1" x14ac:dyDescent="0.25"/>
    <row r="604" s="7" customFormat="1" x14ac:dyDescent="0.25"/>
    <row r="605" s="7" customFormat="1" x14ac:dyDescent="0.25"/>
    <row r="606" s="7" customFormat="1" x14ac:dyDescent="0.25"/>
    <row r="607" s="7" customFormat="1" x14ac:dyDescent="0.25"/>
    <row r="608" s="7" customFormat="1" x14ac:dyDescent="0.25"/>
    <row r="609" s="7" customFormat="1" x14ac:dyDescent="0.25"/>
    <row r="610" s="7" customFormat="1" x14ac:dyDescent="0.25"/>
    <row r="611" s="7" customFormat="1" x14ac:dyDescent="0.25"/>
    <row r="612" s="7" customFormat="1" x14ac:dyDescent="0.25"/>
    <row r="613" s="7" customFormat="1" x14ac:dyDescent="0.25"/>
    <row r="614" s="7" customFormat="1" x14ac:dyDescent="0.25"/>
    <row r="615" s="7" customFormat="1" x14ac:dyDescent="0.25"/>
    <row r="616" s="7" customFormat="1" x14ac:dyDescent="0.25"/>
    <row r="617" s="7" customFormat="1" x14ac:dyDescent="0.25"/>
    <row r="618" s="7" customFormat="1" x14ac:dyDescent="0.25"/>
    <row r="619" s="7" customFormat="1" x14ac:dyDescent="0.25"/>
    <row r="620" s="7" customFormat="1" x14ac:dyDescent="0.25"/>
    <row r="621" s="7" customFormat="1" x14ac:dyDescent="0.25"/>
    <row r="622" s="7" customFormat="1" x14ac:dyDescent="0.25"/>
    <row r="623" s="7" customFormat="1" x14ac:dyDescent="0.25"/>
    <row r="624" s="7" customFormat="1" x14ac:dyDescent="0.25"/>
    <row r="625" s="7" customFormat="1" x14ac:dyDescent="0.25"/>
    <row r="626" s="7" customFormat="1" x14ac:dyDescent="0.25"/>
    <row r="627" s="7" customFormat="1" x14ac:dyDescent="0.25"/>
    <row r="628" s="7" customFormat="1" x14ac:dyDescent="0.25"/>
    <row r="629" s="7" customFormat="1" x14ac:dyDescent="0.25"/>
    <row r="630" s="7" customFormat="1" x14ac:dyDescent="0.25"/>
    <row r="631" s="7" customFormat="1" x14ac:dyDescent="0.25"/>
    <row r="632" s="7" customFormat="1" x14ac:dyDescent="0.25"/>
    <row r="633" s="7" customFormat="1" x14ac:dyDescent="0.25"/>
    <row r="634" s="7" customFormat="1" x14ac:dyDescent="0.25"/>
    <row r="635" s="7" customFormat="1" x14ac:dyDescent="0.25"/>
    <row r="636" s="7" customFormat="1" x14ac:dyDescent="0.25"/>
    <row r="637" s="7" customFormat="1" x14ac:dyDescent="0.25"/>
    <row r="638" s="7" customFormat="1" x14ac:dyDescent="0.25"/>
    <row r="639" s="7" customFormat="1" x14ac:dyDescent="0.25"/>
    <row r="640" s="7" customFormat="1" x14ac:dyDescent="0.25"/>
    <row r="641" s="7" customFormat="1" x14ac:dyDescent="0.25"/>
    <row r="642" s="7" customFormat="1" x14ac:dyDescent="0.25"/>
    <row r="643" s="7" customFormat="1" x14ac:dyDescent="0.25"/>
    <row r="644" s="7" customFormat="1" x14ac:dyDescent="0.25"/>
    <row r="645" s="7" customFormat="1" x14ac:dyDescent="0.25"/>
    <row r="646" s="7" customFormat="1" x14ac:dyDescent="0.25"/>
    <row r="647" s="7" customFormat="1" x14ac:dyDescent="0.25"/>
    <row r="648" s="7" customFormat="1" x14ac:dyDescent="0.25"/>
    <row r="649" s="7" customFormat="1" x14ac:dyDescent="0.25"/>
    <row r="650" s="7" customFormat="1" x14ac:dyDescent="0.25"/>
    <row r="651" s="7" customFormat="1" x14ac:dyDescent="0.25"/>
    <row r="652" s="7" customFormat="1" x14ac:dyDescent="0.25"/>
    <row r="653" s="7" customFormat="1" x14ac:dyDescent="0.25"/>
    <row r="654" s="7" customFormat="1" x14ac:dyDescent="0.25"/>
    <row r="655" s="7" customFormat="1" x14ac:dyDescent="0.25"/>
    <row r="656" s="7" customFormat="1" x14ac:dyDescent="0.25"/>
    <row r="657" s="7" customFormat="1" x14ac:dyDescent="0.25"/>
    <row r="658" s="7" customFormat="1" x14ac:dyDescent="0.25"/>
    <row r="659" s="7" customFormat="1" x14ac:dyDescent="0.25"/>
    <row r="660" s="7" customFormat="1" x14ac:dyDescent="0.25"/>
    <row r="661" s="7" customFormat="1" x14ac:dyDescent="0.25"/>
    <row r="662" s="7" customFormat="1" x14ac:dyDescent="0.25"/>
    <row r="663" s="7" customFormat="1" x14ac:dyDescent="0.25"/>
    <row r="664" s="7" customFormat="1" x14ac:dyDescent="0.25"/>
    <row r="665" s="7" customFormat="1" x14ac:dyDescent="0.25"/>
    <row r="666" s="7" customFormat="1" x14ac:dyDescent="0.25"/>
    <row r="667" s="7" customFormat="1" x14ac:dyDescent="0.25"/>
    <row r="668" s="7" customFormat="1" x14ac:dyDescent="0.25"/>
    <row r="669" s="7" customFormat="1" x14ac:dyDescent="0.25"/>
    <row r="670" s="7" customFormat="1" x14ac:dyDescent="0.25"/>
    <row r="671" s="7" customFormat="1" x14ac:dyDescent="0.25"/>
    <row r="672" s="7" customFormat="1" x14ac:dyDescent="0.25"/>
    <row r="673" s="7" customFormat="1" x14ac:dyDescent="0.25"/>
    <row r="674" s="7" customFormat="1" x14ac:dyDescent="0.25"/>
    <row r="675" s="7" customFormat="1" x14ac:dyDescent="0.25"/>
    <row r="676" s="7" customFormat="1" x14ac:dyDescent="0.25"/>
    <row r="677" s="7" customFormat="1" x14ac:dyDescent="0.25"/>
    <row r="678" s="7" customFormat="1" x14ac:dyDescent="0.25"/>
    <row r="679" s="7" customFormat="1" x14ac:dyDescent="0.25"/>
    <row r="680" s="7" customFormat="1" x14ac:dyDescent="0.25"/>
    <row r="681" s="7" customFormat="1" x14ac:dyDescent="0.25"/>
    <row r="682" s="7" customFormat="1" x14ac:dyDescent="0.25"/>
    <row r="683" s="7" customFormat="1" x14ac:dyDescent="0.25"/>
    <row r="684" s="7" customFormat="1" x14ac:dyDescent="0.25"/>
    <row r="685" s="7" customFormat="1" x14ac:dyDescent="0.25"/>
    <row r="686" s="7" customFormat="1" x14ac:dyDescent="0.25"/>
    <row r="687" s="7" customFormat="1" x14ac:dyDescent="0.25"/>
    <row r="688" s="7" customFormat="1" x14ac:dyDescent="0.25"/>
    <row r="689" s="7" customFormat="1" x14ac:dyDescent="0.25"/>
    <row r="690" s="7" customFormat="1" x14ac:dyDescent="0.25"/>
    <row r="691" s="7" customFormat="1" x14ac:dyDescent="0.25"/>
    <row r="692" s="7" customFormat="1" x14ac:dyDescent="0.25"/>
    <row r="693" s="7" customFormat="1" x14ac:dyDescent="0.25"/>
    <row r="694" s="7" customFormat="1" x14ac:dyDescent="0.25"/>
    <row r="695" s="7" customFormat="1" x14ac:dyDescent="0.25"/>
    <row r="696" s="7" customFormat="1" x14ac:dyDescent="0.25"/>
    <row r="697" s="7" customFormat="1" x14ac:dyDescent="0.25"/>
    <row r="698" s="7" customFormat="1" x14ac:dyDescent="0.25"/>
    <row r="699" s="7" customFormat="1" x14ac:dyDescent="0.25"/>
    <row r="700" s="7" customFormat="1" x14ac:dyDescent="0.25"/>
    <row r="701" s="7" customFormat="1" x14ac:dyDescent="0.25"/>
    <row r="702" s="7" customFormat="1" x14ac:dyDescent="0.25"/>
    <row r="703" s="7" customFormat="1" x14ac:dyDescent="0.25"/>
    <row r="704" s="7" customFormat="1" x14ac:dyDescent="0.25"/>
    <row r="705" s="7" customFormat="1" x14ac:dyDescent="0.25"/>
    <row r="706" s="7" customFormat="1" x14ac:dyDescent="0.25"/>
    <row r="707" s="7" customFormat="1" x14ac:dyDescent="0.25"/>
    <row r="708" s="7" customFormat="1" x14ac:dyDescent="0.25"/>
    <row r="709" s="7" customFormat="1" x14ac:dyDescent="0.25"/>
    <row r="710" s="7" customFormat="1" x14ac:dyDescent="0.25"/>
    <row r="711" s="7" customFormat="1" x14ac:dyDescent="0.25"/>
    <row r="712" s="7" customFormat="1" x14ac:dyDescent="0.25"/>
    <row r="713" s="7" customFormat="1" x14ac:dyDescent="0.25"/>
    <row r="714" s="7" customFormat="1" x14ac:dyDescent="0.25"/>
    <row r="715" s="7" customFormat="1" x14ac:dyDescent="0.25"/>
    <row r="716" s="7" customFormat="1" x14ac:dyDescent="0.25"/>
    <row r="717" s="7" customFormat="1" x14ac:dyDescent="0.25"/>
    <row r="718" s="7" customFormat="1" x14ac:dyDescent="0.25"/>
    <row r="719" s="7" customFormat="1" x14ac:dyDescent="0.25"/>
    <row r="720" s="7" customFormat="1" x14ac:dyDescent="0.25"/>
    <row r="721" s="7" customFormat="1" x14ac:dyDescent="0.25"/>
    <row r="722" s="7" customFormat="1" x14ac:dyDescent="0.25"/>
    <row r="723" s="7" customFormat="1" x14ac:dyDescent="0.25"/>
    <row r="724" s="7" customFormat="1" x14ac:dyDescent="0.25"/>
    <row r="725" s="7" customFormat="1" x14ac:dyDescent="0.25"/>
    <row r="726" s="7" customFormat="1" x14ac:dyDescent="0.25"/>
    <row r="727" s="7" customFormat="1" x14ac:dyDescent="0.25"/>
    <row r="728" s="7" customFormat="1" x14ac:dyDescent="0.25"/>
    <row r="729" s="7" customFormat="1" x14ac:dyDescent="0.25"/>
    <row r="730" s="7" customFormat="1" x14ac:dyDescent="0.25"/>
    <row r="731" s="7" customFormat="1" x14ac:dyDescent="0.25"/>
    <row r="732" s="7" customFormat="1" x14ac:dyDescent="0.25"/>
    <row r="733" s="7" customFormat="1" x14ac:dyDescent="0.25"/>
    <row r="734" s="7" customFormat="1" x14ac:dyDescent="0.25"/>
    <row r="735" s="7" customFormat="1" x14ac:dyDescent="0.25"/>
    <row r="736" s="7" customFormat="1" x14ac:dyDescent="0.25"/>
    <row r="737" s="7" customFormat="1" x14ac:dyDescent="0.25"/>
    <row r="738" s="7" customFormat="1" x14ac:dyDescent="0.25"/>
    <row r="739" s="7" customFormat="1" x14ac:dyDescent="0.25"/>
    <row r="740" s="7" customFormat="1" x14ac:dyDescent="0.25"/>
    <row r="741" s="7" customFormat="1" x14ac:dyDescent="0.25"/>
    <row r="742" s="7" customFormat="1" x14ac:dyDescent="0.25"/>
    <row r="743" s="7" customFormat="1" x14ac:dyDescent="0.25"/>
    <row r="744" s="7" customFormat="1" x14ac:dyDescent="0.25"/>
    <row r="745" s="7" customFormat="1" x14ac:dyDescent="0.25"/>
    <row r="746" s="7" customFormat="1" x14ac:dyDescent="0.25"/>
    <row r="747" s="7" customFormat="1" x14ac:dyDescent="0.25"/>
    <row r="748" s="7" customFormat="1" x14ac:dyDescent="0.25"/>
    <row r="749" s="7" customFormat="1" x14ac:dyDescent="0.25"/>
    <row r="750" s="7" customFormat="1" x14ac:dyDescent="0.25"/>
    <row r="751" s="7" customFormat="1" x14ac:dyDescent="0.25"/>
    <row r="752" s="7" customFormat="1" x14ac:dyDescent="0.25"/>
    <row r="753" s="7" customFormat="1" x14ac:dyDescent="0.25"/>
    <row r="754" s="7" customFormat="1" x14ac:dyDescent="0.25"/>
    <row r="755" s="7" customFormat="1" x14ac:dyDescent="0.25"/>
    <row r="756" s="7" customFormat="1" x14ac:dyDescent="0.25"/>
    <row r="757" s="7" customFormat="1" x14ac:dyDescent="0.25"/>
    <row r="758" s="7" customFormat="1" x14ac:dyDescent="0.25"/>
    <row r="759" s="7" customFormat="1" x14ac:dyDescent="0.25"/>
    <row r="760" s="7" customFormat="1" x14ac:dyDescent="0.25"/>
    <row r="761" s="7" customFormat="1" x14ac:dyDescent="0.25"/>
    <row r="762" s="7" customFormat="1" x14ac:dyDescent="0.25"/>
    <row r="763" s="7" customFormat="1" x14ac:dyDescent="0.25"/>
    <row r="764" s="7" customFormat="1" x14ac:dyDescent="0.25"/>
    <row r="765" s="7" customFormat="1" x14ac:dyDescent="0.25"/>
    <row r="766" s="7" customFormat="1" x14ac:dyDescent="0.25"/>
    <row r="767" s="7" customFormat="1" x14ac:dyDescent="0.25"/>
    <row r="768" s="7" customFormat="1" x14ac:dyDescent="0.25"/>
    <row r="769" s="7" customFormat="1" x14ac:dyDescent="0.25"/>
    <row r="770" s="7" customFormat="1" x14ac:dyDescent="0.25"/>
    <row r="771" s="7" customFormat="1" x14ac:dyDescent="0.25"/>
    <row r="772" s="7" customFormat="1" x14ac:dyDescent="0.25"/>
    <row r="773" s="7" customFormat="1" x14ac:dyDescent="0.25"/>
    <row r="774" s="7" customFormat="1" x14ac:dyDescent="0.25"/>
    <row r="775" s="7" customFormat="1" x14ac:dyDescent="0.25"/>
    <row r="776" s="7" customFormat="1" x14ac:dyDescent="0.25"/>
    <row r="777" s="7" customFormat="1" x14ac:dyDescent="0.25"/>
    <row r="778" s="7" customFormat="1" x14ac:dyDescent="0.25"/>
    <row r="779" s="7" customFormat="1" x14ac:dyDescent="0.25"/>
    <row r="780" s="7" customFormat="1" x14ac:dyDescent="0.25"/>
    <row r="781" s="7" customFormat="1" x14ac:dyDescent="0.25"/>
    <row r="782" s="7" customFormat="1" x14ac:dyDescent="0.25"/>
    <row r="783" s="7" customFormat="1" x14ac:dyDescent="0.25"/>
    <row r="784" s="7" customFormat="1" x14ac:dyDescent="0.25"/>
    <row r="785" s="7" customFormat="1" x14ac:dyDescent="0.25"/>
    <row r="786" s="7" customFormat="1" x14ac:dyDescent="0.25"/>
    <row r="787" s="7" customFormat="1" x14ac:dyDescent="0.25"/>
    <row r="788" s="7" customFormat="1" x14ac:dyDescent="0.25"/>
    <row r="789" s="7" customFormat="1" x14ac:dyDescent="0.25"/>
    <row r="790" s="7" customFormat="1" x14ac:dyDescent="0.25"/>
    <row r="791" s="7" customFormat="1" x14ac:dyDescent="0.25"/>
    <row r="792" s="7" customFormat="1" x14ac:dyDescent="0.25"/>
    <row r="793" s="7" customFormat="1" x14ac:dyDescent="0.25"/>
    <row r="794" s="7" customFormat="1" x14ac:dyDescent="0.25"/>
    <row r="795" s="7" customFormat="1" x14ac:dyDescent="0.25"/>
    <row r="796" s="7" customFormat="1" x14ac:dyDescent="0.25"/>
    <row r="797" s="7" customFormat="1" x14ac:dyDescent="0.25"/>
    <row r="798" s="7" customFormat="1" x14ac:dyDescent="0.25"/>
    <row r="799" s="7" customFormat="1" x14ac:dyDescent="0.25"/>
    <row r="800" s="7" customFormat="1" x14ac:dyDescent="0.25"/>
    <row r="801" s="7" customFormat="1" x14ac:dyDescent="0.25"/>
    <row r="802" s="7" customFormat="1" x14ac:dyDescent="0.25"/>
    <row r="803" s="7" customFormat="1" x14ac:dyDescent="0.25"/>
    <row r="804" s="7" customFormat="1" x14ac:dyDescent="0.25"/>
    <row r="805" s="7" customFormat="1" x14ac:dyDescent="0.25"/>
    <row r="806" s="7" customFormat="1" x14ac:dyDescent="0.25"/>
    <row r="807" s="7" customFormat="1" x14ac:dyDescent="0.25"/>
    <row r="808" s="7" customFormat="1" x14ac:dyDescent="0.25"/>
    <row r="809" s="7" customFormat="1" x14ac:dyDescent="0.25"/>
    <row r="810" s="7" customFormat="1" x14ac:dyDescent="0.25"/>
    <row r="811" s="7" customFormat="1" x14ac:dyDescent="0.25"/>
    <row r="812" s="7" customFormat="1" x14ac:dyDescent="0.25"/>
    <row r="813" s="7" customFormat="1" x14ac:dyDescent="0.25"/>
    <row r="814" s="7" customFormat="1" x14ac:dyDescent="0.25"/>
    <row r="815" s="7" customFormat="1" x14ac:dyDescent="0.25"/>
    <row r="816" s="7" customFormat="1" x14ac:dyDescent="0.25"/>
    <row r="817" s="7" customFormat="1" x14ac:dyDescent="0.25"/>
    <row r="818" s="7" customFormat="1" x14ac:dyDescent="0.25"/>
    <row r="819" s="7" customFormat="1" x14ac:dyDescent="0.25"/>
    <row r="820" s="7" customFormat="1" x14ac:dyDescent="0.25"/>
    <row r="821" s="7" customFormat="1" x14ac:dyDescent="0.25"/>
    <row r="822" s="7" customFormat="1" x14ac:dyDescent="0.25"/>
    <row r="823" s="7" customFormat="1" x14ac:dyDescent="0.25"/>
    <row r="824" s="7" customFormat="1" x14ac:dyDescent="0.25"/>
    <row r="825" s="7" customFormat="1" x14ac:dyDescent="0.25"/>
    <row r="826" s="7" customFormat="1" x14ac:dyDescent="0.25"/>
    <row r="827" s="7" customFormat="1" x14ac:dyDescent="0.25"/>
    <row r="828" s="7" customFormat="1" x14ac:dyDescent="0.25"/>
    <row r="829" s="7" customFormat="1" x14ac:dyDescent="0.25"/>
    <row r="830" s="7" customFormat="1" x14ac:dyDescent="0.25"/>
    <row r="831" s="7" customFormat="1" x14ac:dyDescent="0.25"/>
    <row r="832" s="7" customFormat="1" x14ac:dyDescent="0.25"/>
    <row r="833" s="7" customFormat="1" x14ac:dyDescent="0.25"/>
    <row r="834" s="7" customFormat="1" x14ac:dyDescent="0.25"/>
    <row r="835" s="7" customFormat="1" x14ac:dyDescent="0.25"/>
    <row r="836" s="7" customFormat="1" x14ac:dyDescent="0.25"/>
    <row r="837" s="7" customFormat="1" x14ac:dyDescent="0.25"/>
    <row r="838" s="7" customFormat="1" x14ac:dyDescent="0.25"/>
    <row r="839" s="7" customFormat="1" x14ac:dyDescent="0.25"/>
    <row r="840" s="7" customFormat="1" x14ac:dyDescent="0.25"/>
    <row r="841" s="7" customFormat="1" x14ac:dyDescent="0.25"/>
    <row r="842" s="7" customFormat="1" x14ac:dyDescent="0.25"/>
    <row r="843" s="7" customFormat="1" x14ac:dyDescent="0.25"/>
    <row r="844" s="7" customFormat="1" x14ac:dyDescent="0.25"/>
    <row r="845" s="7" customFormat="1" x14ac:dyDescent="0.25"/>
    <row r="846" s="7" customFormat="1" x14ac:dyDescent="0.25"/>
    <row r="847" s="7" customFormat="1" x14ac:dyDescent="0.25"/>
    <row r="848" s="7" customFormat="1" x14ac:dyDescent="0.25"/>
    <row r="849" s="7" customFormat="1" x14ac:dyDescent="0.25"/>
    <row r="850" s="7" customFormat="1" x14ac:dyDescent="0.25"/>
    <row r="851" s="7" customFormat="1" x14ac:dyDescent="0.25"/>
    <row r="852" s="7" customFormat="1" x14ac:dyDescent="0.25"/>
    <row r="853" s="7" customFormat="1" x14ac:dyDescent="0.25"/>
    <row r="854" s="7" customFormat="1" x14ac:dyDescent="0.25"/>
    <row r="855" s="7" customFormat="1" x14ac:dyDescent="0.25"/>
    <row r="856" s="7" customFormat="1" x14ac:dyDescent="0.25"/>
    <row r="857" s="7" customFormat="1" x14ac:dyDescent="0.25"/>
    <row r="858" s="7" customFormat="1" x14ac:dyDescent="0.25"/>
    <row r="859" s="7" customFormat="1" x14ac:dyDescent="0.25"/>
    <row r="860" s="7" customFormat="1" x14ac:dyDescent="0.25"/>
    <row r="861" s="7" customFormat="1" x14ac:dyDescent="0.25"/>
    <row r="862" s="7" customFormat="1" x14ac:dyDescent="0.25"/>
    <row r="863" s="7" customFormat="1" x14ac:dyDescent="0.25"/>
    <row r="864" s="7" customFormat="1" x14ac:dyDescent="0.25"/>
    <row r="865" s="7" customFormat="1" x14ac:dyDescent="0.25"/>
    <row r="866" s="7" customFormat="1" x14ac:dyDescent="0.25"/>
    <row r="867" s="7" customFormat="1" x14ac:dyDescent="0.25"/>
    <row r="868" s="7" customFormat="1" x14ac:dyDescent="0.25"/>
    <row r="869" s="7" customFormat="1" x14ac:dyDescent="0.25"/>
    <row r="870" s="7" customFormat="1" x14ac:dyDescent="0.25"/>
    <row r="871" s="7" customFormat="1" x14ac:dyDescent="0.25"/>
    <row r="872" s="7" customFormat="1" x14ac:dyDescent="0.25"/>
    <row r="873" s="7" customFormat="1" x14ac:dyDescent="0.25"/>
    <row r="874" s="7" customFormat="1" x14ac:dyDescent="0.25"/>
    <row r="875" s="7" customFormat="1" x14ac:dyDescent="0.25"/>
    <row r="876" s="7" customFormat="1" x14ac:dyDescent="0.25"/>
    <row r="877" s="7" customFormat="1" x14ac:dyDescent="0.25"/>
    <row r="878" s="7" customFormat="1" x14ac:dyDescent="0.25"/>
    <row r="879" s="7" customFormat="1" x14ac:dyDescent="0.25"/>
    <row r="880" s="7" customFormat="1" x14ac:dyDescent="0.25"/>
    <row r="881" s="7" customFormat="1" x14ac:dyDescent="0.25"/>
    <row r="882" s="7" customFormat="1" x14ac:dyDescent="0.25"/>
    <row r="883" s="7" customFormat="1" x14ac:dyDescent="0.25"/>
    <row r="884" s="7" customFormat="1" x14ac:dyDescent="0.25"/>
    <row r="885" s="7" customFormat="1" x14ac:dyDescent="0.25"/>
    <row r="886" s="7" customFormat="1" x14ac:dyDescent="0.25"/>
    <row r="887" s="7" customFormat="1" x14ac:dyDescent="0.25"/>
    <row r="888" s="7" customFormat="1" x14ac:dyDescent="0.25"/>
    <row r="889" s="7" customFormat="1" x14ac:dyDescent="0.25"/>
    <row r="890" s="7" customFormat="1" x14ac:dyDescent="0.25"/>
    <row r="891" s="7" customFormat="1" x14ac:dyDescent="0.25"/>
    <row r="892" s="7" customFormat="1" x14ac:dyDescent="0.25"/>
    <row r="893" s="7" customFormat="1" x14ac:dyDescent="0.25"/>
    <row r="894" s="7" customFormat="1" x14ac:dyDescent="0.25"/>
    <row r="895" s="7" customFormat="1" x14ac:dyDescent="0.25"/>
    <row r="896" s="7" customFormat="1" x14ac:dyDescent="0.25"/>
    <row r="897" s="7" customFormat="1" x14ac:dyDescent="0.25"/>
    <row r="898" s="7" customFormat="1" x14ac:dyDescent="0.25"/>
    <row r="899" s="7" customFormat="1" x14ac:dyDescent="0.25"/>
    <row r="900" s="7" customFormat="1" x14ac:dyDescent="0.25"/>
    <row r="901" s="7" customFormat="1" x14ac:dyDescent="0.25"/>
    <row r="902" s="7" customFormat="1" x14ac:dyDescent="0.25"/>
    <row r="903" s="7" customFormat="1" x14ac:dyDescent="0.25"/>
    <row r="904" s="7" customFormat="1" x14ac:dyDescent="0.25"/>
    <row r="905" s="7" customFormat="1" x14ac:dyDescent="0.25"/>
    <row r="906" s="7" customFormat="1" x14ac:dyDescent="0.25"/>
    <row r="907" s="7" customFormat="1" x14ac:dyDescent="0.25"/>
    <row r="908" s="7" customFormat="1" x14ac:dyDescent="0.25"/>
    <row r="909" s="7" customFormat="1" x14ac:dyDescent="0.25"/>
    <row r="910" s="7" customFormat="1" x14ac:dyDescent="0.25"/>
    <row r="911" s="7" customFormat="1" x14ac:dyDescent="0.25"/>
    <row r="912" s="7" customFormat="1" x14ac:dyDescent="0.25"/>
    <row r="913" s="7" customFormat="1" x14ac:dyDescent="0.25"/>
    <row r="914" s="7" customFormat="1" x14ac:dyDescent="0.25"/>
    <row r="915" s="7" customFormat="1" x14ac:dyDescent="0.25"/>
    <row r="916" s="7" customFormat="1" x14ac:dyDescent="0.25"/>
    <row r="917" s="7" customFormat="1" x14ac:dyDescent="0.25"/>
    <row r="918" s="7" customFormat="1" x14ac:dyDescent="0.25"/>
    <row r="919" s="7" customFormat="1" x14ac:dyDescent="0.25"/>
    <row r="920" s="7" customFormat="1" x14ac:dyDescent="0.25"/>
    <row r="921" s="7" customFormat="1" x14ac:dyDescent="0.25"/>
    <row r="922" s="7" customFormat="1" x14ac:dyDescent="0.25"/>
    <row r="923" s="7" customFormat="1" x14ac:dyDescent="0.25"/>
    <row r="924" s="7" customFormat="1" x14ac:dyDescent="0.25"/>
    <row r="925" s="7" customFormat="1" x14ac:dyDescent="0.25"/>
    <row r="926" s="7" customFormat="1" x14ac:dyDescent="0.25"/>
    <row r="927" s="7" customFormat="1" x14ac:dyDescent="0.25"/>
    <row r="928" s="7" customFormat="1" x14ac:dyDescent="0.25"/>
    <row r="929" s="7" customFormat="1" x14ac:dyDescent="0.25"/>
    <row r="930" s="7" customFormat="1" x14ac:dyDescent="0.25"/>
    <row r="931" s="7" customFormat="1" x14ac:dyDescent="0.25"/>
    <row r="932" s="7" customFormat="1" x14ac:dyDescent="0.25"/>
    <row r="933" s="7" customFormat="1" x14ac:dyDescent="0.25"/>
    <row r="934" s="7" customFormat="1" x14ac:dyDescent="0.25"/>
    <row r="935" s="7" customFormat="1" x14ac:dyDescent="0.25"/>
    <row r="936" s="7" customFormat="1" x14ac:dyDescent="0.25"/>
    <row r="937" s="7" customFormat="1" x14ac:dyDescent="0.25"/>
    <row r="938" s="7" customFormat="1" x14ac:dyDescent="0.25"/>
    <row r="939" s="7" customFormat="1" x14ac:dyDescent="0.25"/>
    <row r="940" s="7" customFormat="1" x14ac:dyDescent="0.25"/>
    <row r="941" s="7" customFormat="1" x14ac:dyDescent="0.25"/>
    <row r="942" s="7" customFormat="1" x14ac:dyDescent="0.25"/>
    <row r="943" s="7" customFormat="1" x14ac:dyDescent="0.25"/>
    <row r="944" s="7" customFormat="1" x14ac:dyDescent="0.25"/>
    <row r="945" s="7" customFormat="1" x14ac:dyDescent="0.25"/>
    <row r="946" s="7" customFormat="1" x14ac:dyDescent="0.25"/>
    <row r="947" s="7" customFormat="1" x14ac:dyDescent="0.25"/>
    <row r="948" s="7" customFormat="1" x14ac:dyDescent="0.25"/>
    <row r="949" s="7" customFormat="1" x14ac:dyDescent="0.25"/>
    <row r="950" s="7" customFormat="1" x14ac:dyDescent="0.25"/>
    <row r="951" s="7" customFormat="1" x14ac:dyDescent="0.25"/>
    <row r="952" s="7" customFormat="1" x14ac:dyDescent="0.25"/>
    <row r="953" s="7" customFormat="1" x14ac:dyDescent="0.25"/>
    <row r="954" s="7" customFormat="1" x14ac:dyDescent="0.25"/>
    <row r="955" s="7" customFormat="1" x14ac:dyDescent="0.25"/>
    <row r="956" s="7" customFormat="1" x14ac:dyDescent="0.25"/>
    <row r="957" s="7" customFormat="1" x14ac:dyDescent="0.25"/>
    <row r="958" s="7" customFormat="1" x14ac:dyDescent="0.25"/>
    <row r="959" s="7" customFormat="1" x14ac:dyDescent="0.25"/>
    <row r="960" s="7" customFormat="1" x14ac:dyDescent="0.25"/>
    <row r="961" s="7" customFormat="1" x14ac:dyDescent="0.25"/>
    <row r="962" s="7" customFormat="1" x14ac:dyDescent="0.25"/>
    <row r="963" s="7" customFormat="1" x14ac:dyDescent="0.25"/>
    <row r="964" s="7" customFormat="1" x14ac:dyDescent="0.25"/>
    <row r="965" s="7" customFormat="1" x14ac:dyDescent="0.25"/>
    <row r="966" s="7" customFormat="1" x14ac:dyDescent="0.25"/>
    <row r="967" s="7" customFormat="1" x14ac:dyDescent="0.25"/>
    <row r="968" s="7" customFormat="1" x14ac:dyDescent="0.25"/>
    <row r="969" s="7" customFormat="1" x14ac:dyDescent="0.25"/>
    <row r="970" s="7" customFormat="1" x14ac:dyDescent="0.25"/>
    <row r="971" s="7" customFormat="1" x14ac:dyDescent="0.25"/>
    <row r="972" s="7" customFormat="1" x14ac:dyDescent="0.25"/>
    <row r="973" s="7" customFormat="1" x14ac:dyDescent="0.25"/>
    <row r="974" s="7" customFormat="1" x14ac:dyDescent="0.25"/>
    <row r="975" s="7" customFormat="1" x14ac:dyDescent="0.25"/>
    <row r="976" s="7" customFormat="1" x14ac:dyDescent="0.25"/>
    <row r="977" s="7" customFormat="1" x14ac:dyDescent="0.25"/>
    <row r="978" s="7" customFormat="1" x14ac:dyDescent="0.25"/>
    <row r="979" s="7" customFormat="1" x14ac:dyDescent="0.25"/>
    <row r="980" s="7" customFormat="1" x14ac:dyDescent="0.25"/>
    <row r="981" s="7" customFormat="1" x14ac:dyDescent="0.25"/>
    <row r="982" s="7" customFormat="1" x14ac:dyDescent="0.25"/>
    <row r="983" s="7" customFormat="1" x14ac:dyDescent="0.25"/>
    <row r="984" s="7" customFormat="1" x14ac:dyDescent="0.25"/>
    <row r="985" s="7" customFormat="1" x14ac:dyDescent="0.25"/>
    <row r="986" s="7" customFormat="1" x14ac:dyDescent="0.25"/>
    <row r="987" s="7" customFormat="1" x14ac:dyDescent="0.25"/>
    <row r="988" s="7" customFormat="1" x14ac:dyDescent="0.25"/>
    <row r="989" s="7" customFormat="1" x14ac:dyDescent="0.25"/>
    <row r="990" s="7" customFormat="1" x14ac:dyDescent="0.25"/>
    <row r="991" s="7" customFormat="1" x14ac:dyDescent="0.25"/>
    <row r="992" s="7" customFormat="1" x14ac:dyDescent="0.25"/>
    <row r="993" s="7" customFormat="1" x14ac:dyDescent="0.25"/>
    <row r="994" s="7" customFormat="1" x14ac:dyDescent="0.25"/>
    <row r="995" s="7" customFormat="1" x14ac:dyDescent="0.25"/>
    <row r="996" s="7" customFormat="1" x14ac:dyDescent="0.25"/>
    <row r="997" s="7" customFormat="1" x14ac:dyDescent="0.25"/>
    <row r="998" s="7" customFormat="1" x14ac:dyDescent="0.25"/>
    <row r="999" s="7" customFormat="1" x14ac:dyDescent="0.25"/>
    <row r="1000" s="7" customFormat="1" x14ac:dyDescent="0.25"/>
    <row r="1001" s="7" customFormat="1" x14ac:dyDescent="0.25"/>
    <row r="1002" s="7" customFormat="1" x14ac:dyDescent="0.25"/>
    <row r="1003" s="7" customFormat="1" x14ac:dyDescent="0.25"/>
    <row r="1004" s="7" customFormat="1" x14ac:dyDescent="0.25"/>
    <row r="1005" s="7" customFormat="1" x14ac:dyDescent="0.25"/>
    <row r="1006" s="7" customFormat="1" x14ac:dyDescent="0.25"/>
    <row r="1007" s="7" customFormat="1" x14ac:dyDescent="0.25"/>
    <row r="1008" s="7" customFormat="1" x14ac:dyDescent="0.25"/>
    <row r="1009" s="7" customFormat="1" x14ac:dyDescent="0.25"/>
    <row r="1010" s="7" customFormat="1" x14ac:dyDescent="0.25"/>
    <row r="1011" s="7" customFormat="1" x14ac:dyDescent="0.25"/>
    <row r="1012" s="7" customFormat="1" x14ac:dyDescent="0.25"/>
    <row r="1013" s="7" customFormat="1" x14ac:dyDescent="0.25"/>
    <row r="1014" s="7" customFormat="1" x14ac:dyDescent="0.25"/>
    <row r="1015" s="7" customFormat="1" x14ac:dyDescent="0.25"/>
    <row r="1016" s="7" customFormat="1" x14ac:dyDescent="0.25"/>
    <row r="1017" s="7" customFormat="1" x14ac:dyDescent="0.25"/>
    <row r="1018" s="7" customFormat="1" x14ac:dyDescent="0.25"/>
    <row r="1019" s="7" customFormat="1" x14ac:dyDescent="0.25"/>
    <row r="1020" s="7" customFormat="1" x14ac:dyDescent="0.25"/>
    <row r="1021" s="7" customFormat="1" x14ac:dyDescent="0.25"/>
    <row r="1022" s="7" customFormat="1" x14ac:dyDescent="0.25"/>
    <row r="1023" s="7" customFormat="1" x14ac:dyDescent="0.25"/>
    <row r="1024" s="7" customFormat="1" x14ac:dyDescent="0.25"/>
    <row r="1025" s="7" customFormat="1" x14ac:dyDescent="0.25"/>
    <row r="1026" s="7" customFormat="1" x14ac:dyDescent="0.25"/>
    <row r="1027" s="7" customFormat="1" x14ac:dyDescent="0.25"/>
    <row r="1028" s="7" customFormat="1" x14ac:dyDescent="0.25"/>
    <row r="1029" s="7" customFormat="1" x14ac:dyDescent="0.25"/>
    <row r="1030" s="7" customFormat="1" x14ac:dyDescent="0.25"/>
    <row r="1031" s="7" customFormat="1" x14ac:dyDescent="0.25"/>
    <row r="1032" s="7" customFormat="1" x14ac:dyDescent="0.25"/>
    <row r="1033" s="7" customFormat="1" x14ac:dyDescent="0.25"/>
    <row r="1034" s="7" customFormat="1" x14ac:dyDescent="0.25"/>
    <row r="1035" s="7" customFormat="1" x14ac:dyDescent="0.25"/>
    <row r="1036" s="7" customFormat="1" x14ac:dyDescent="0.25"/>
    <row r="1037" s="7" customFormat="1" x14ac:dyDescent="0.25"/>
    <row r="1038" s="7" customFormat="1" x14ac:dyDescent="0.25"/>
    <row r="1039" s="7" customFormat="1" x14ac:dyDescent="0.25"/>
    <row r="1040" s="7" customFormat="1" x14ac:dyDescent="0.25"/>
    <row r="1041" s="7" customFormat="1" x14ac:dyDescent="0.25"/>
    <row r="1042" s="7" customFormat="1" x14ac:dyDescent="0.25"/>
    <row r="1043" s="7" customFormat="1" x14ac:dyDescent="0.25"/>
    <row r="1044" s="7" customFormat="1" x14ac:dyDescent="0.25"/>
    <row r="1045" s="7" customFormat="1" x14ac:dyDescent="0.25"/>
    <row r="1046" s="7" customFormat="1" x14ac:dyDescent="0.25"/>
    <row r="1047" s="7" customFormat="1" x14ac:dyDescent="0.25"/>
    <row r="1048" s="7" customFormat="1" x14ac:dyDescent="0.25"/>
    <row r="1049" s="7" customFormat="1" x14ac:dyDescent="0.25"/>
    <row r="1050" s="7" customFormat="1" x14ac:dyDescent="0.25"/>
    <row r="1051" s="7" customFormat="1" x14ac:dyDescent="0.25"/>
    <row r="1052" s="7" customFormat="1" x14ac:dyDescent="0.25"/>
    <row r="1053" s="7" customFormat="1" x14ac:dyDescent="0.25"/>
    <row r="1054" s="7" customFormat="1" x14ac:dyDescent="0.25"/>
    <row r="1055" s="7" customFormat="1" x14ac:dyDescent="0.25"/>
    <row r="1056" s="7" customFormat="1" x14ac:dyDescent="0.25"/>
    <row r="1057" s="7" customFormat="1" x14ac:dyDescent="0.25"/>
    <row r="1058" s="7" customFormat="1" x14ac:dyDescent="0.25"/>
    <row r="1059" s="7" customFormat="1" x14ac:dyDescent="0.25"/>
    <row r="1060" s="7" customFormat="1" x14ac:dyDescent="0.25"/>
    <row r="1061" s="7" customFormat="1" x14ac:dyDescent="0.25"/>
    <row r="1062" s="7" customFormat="1" x14ac:dyDescent="0.25"/>
    <row r="1063" s="7" customFormat="1" x14ac:dyDescent="0.25"/>
    <row r="1064" s="7" customFormat="1" x14ac:dyDescent="0.25"/>
    <row r="1065" s="7" customFormat="1" x14ac:dyDescent="0.25"/>
    <row r="1066" s="7" customFormat="1" x14ac:dyDescent="0.25"/>
    <row r="1067" s="7" customFormat="1" x14ac:dyDescent="0.25"/>
    <row r="1068" s="7" customFormat="1" x14ac:dyDescent="0.25"/>
    <row r="1069" s="7" customFormat="1" x14ac:dyDescent="0.25"/>
    <row r="1070" s="7" customFormat="1" x14ac:dyDescent="0.25"/>
    <row r="1071" s="7" customFormat="1" x14ac:dyDescent="0.25"/>
    <row r="1072" s="7" customFormat="1" x14ac:dyDescent="0.25"/>
    <row r="1073" s="7" customFormat="1" x14ac:dyDescent="0.25"/>
    <row r="1074" s="7" customFormat="1" x14ac:dyDescent="0.25"/>
    <row r="1075" s="7" customFormat="1" x14ac:dyDescent="0.25"/>
    <row r="1076" s="7" customFormat="1" x14ac:dyDescent="0.25"/>
    <row r="1077" s="7" customFormat="1" x14ac:dyDescent="0.25"/>
    <row r="1078" s="7" customFormat="1" x14ac:dyDescent="0.25"/>
    <row r="1079" s="7" customFormat="1" x14ac:dyDescent="0.25"/>
    <row r="1080" s="7" customFormat="1" x14ac:dyDescent="0.25"/>
    <row r="1081" s="7" customFormat="1" x14ac:dyDescent="0.25"/>
    <row r="1082" s="7" customFormat="1" x14ac:dyDescent="0.25"/>
    <row r="1083" s="7" customFormat="1" x14ac:dyDescent="0.25"/>
    <row r="1084" s="7" customFormat="1" x14ac:dyDescent="0.25"/>
    <row r="1085" s="7" customFormat="1" x14ac:dyDescent="0.25"/>
    <row r="1086" s="7" customFormat="1" x14ac:dyDescent="0.25"/>
    <row r="1087" s="7" customFormat="1" x14ac:dyDescent="0.25"/>
    <row r="1088" s="7" customFormat="1" x14ac:dyDescent="0.25"/>
    <row r="1089" s="7" customFormat="1" x14ac:dyDescent="0.25"/>
    <row r="1090" s="7" customFormat="1" x14ac:dyDescent="0.25"/>
    <row r="1091" s="7" customFormat="1" x14ac:dyDescent="0.25"/>
    <row r="1092" s="7" customFormat="1" x14ac:dyDescent="0.25"/>
    <row r="1093" s="7" customFormat="1" x14ac:dyDescent="0.25"/>
    <row r="1094" s="7" customFormat="1" x14ac:dyDescent="0.25"/>
    <row r="1095" s="7" customFormat="1" x14ac:dyDescent="0.25"/>
    <row r="1096" s="7" customFormat="1" x14ac:dyDescent="0.25"/>
    <row r="1097" s="7" customFormat="1" x14ac:dyDescent="0.25"/>
    <row r="1098" s="7" customFormat="1" x14ac:dyDescent="0.25"/>
    <row r="1099" s="7" customFormat="1" x14ac:dyDescent="0.25"/>
    <row r="1100" s="7" customFormat="1" x14ac:dyDescent="0.25"/>
    <row r="1101" s="7" customFormat="1" x14ac:dyDescent="0.25"/>
    <row r="1102" s="7" customFormat="1" x14ac:dyDescent="0.25"/>
    <row r="1103" s="7" customFormat="1" x14ac:dyDescent="0.25"/>
    <row r="1104" s="7" customFormat="1" x14ac:dyDescent="0.25"/>
    <row r="1105" s="7" customFormat="1" x14ac:dyDescent="0.25"/>
    <row r="1106" s="7" customFormat="1" x14ac:dyDescent="0.25"/>
    <row r="1107" s="7" customFormat="1" x14ac:dyDescent="0.25"/>
    <row r="1108" s="7" customFormat="1" x14ac:dyDescent="0.25"/>
    <row r="1109" s="7" customFormat="1" x14ac:dyDescent="0.25"/>
    <row r="1110" s="7" customFormat="1" x14ac:dyDescent="0.25"/>
    <row r="1111" s="7" customFormat="1" x14ac:dyDescent="0.25"/>
    <row r="1112" s="7" customFormat="1" x14ac:dyDescent="0.25"/>
    <row r="1113" s="7" customFormat="1" x14ac:dyDescent="0.25"/>
    <row r="1114" s="7" customFormat="1" x14ac:dyDescent="0.25"/>
    <row r="1115" s="7" customFormat="1" x14ac:dyDescent="0.25"/>
    <row r="1116" s="7" customFormat="1" x14ac:dyDescent="0.25"/>
    <row r="1117" s="7" customFormat="1" x14ac:dyDescent="0.25"/>
    <row r="1118" s="7" customFormat="1" x14ac:dyDescent="0.25"/>
    <row r="1119" s="7" customFormat="1" x14ac:dyDescent="0.25"/>
    <row r="1120" s="7" customFormat="1" x14ac:dyDescent="0.25"/>
    <row r="1121" s="7" customFormat="1" x14ac:dyDescent="0.25"/>
    <row r="1122" s="7" customFormat="1" x14ac:dyDescent="0.25"/>
    <row r="1123" s="7" customFormat="1" x14ac:dyDescent="0.25"/>
    <row r="1124" s="7" customFormat="1" x14ac:dyDescent="0.25"/>
    <row r="1125" s="7" customFormat="1" x14ac:dyDescent="0.25"/>
    <row r="1126" s="7" customFormat="1" x14ac:dyDescent="0.25"/>
    <row r="1127" s="7" customFormat="1" x14ac:dyDescent="0.25"/>
    <row r="1128" s="7" customFormat="1" x14ac:dyDescent="0.25"/>
    <row r="1129" s="7" customFormat="1" x14ac:dyDescent="0.25"/>
    <row r="1130" s="7" customFormat="1" x14ac:dyDescent="0.25"/>
    <row r="1131" s="7" customFormat="1" x14ac:dyDescent="0.25"/>
    <row r="1132" s="7" customFormat="1" x14ac:dyDescent="0.25"/>
    <row r="1133" s="7" customFormat="1" x14ac:dyDescent="0.25"/>
    <row r="1134" s="7" customFormat="1" x14ac:dyDescent="0.25"/>
    <row r="1135" s="7" customFormat="1" x14ac:dyDescent="0.25"/>
    <row r="1136" s="7" customFormat="1" x14ac:dyDescent="0.25"/>
    <row r="1137" s="7" customFormat="1" x14ac:dyDescent="0.25"/>
    <row r="1138" s="7" customFormat="1" x14ac:dyDescent="0.25"/>
    <row r="1139" s="7" customFormat="1" x14ac:dyDescent="0.25"/>
    <row r="1140" s="7" customFormat="1" x14ac:dyDescent="0.25"/>
    <row r="1141" s="7" customFormat="1" x14ac:dyDescent="0.25"/>
    <row r="1142" s="7" customFormat="1" x14ac:dyDescent="0.25"/>
    <row r="1143" s="7" customFormat="1" x14ac:dyDescent="0.25"/>
    <row r="1144" s="7" customFormat="1" x14ac:dyDescent="0.25"/>
    <row r="1145" s="7" customFormat="1" x14ac:dyDescent="0.25"/>
    <row r="1146" s="7" customFormat="1" x14ac:dyDescent="0.25"/>
    <row r="1147" s="7" customFormat="1" x14ac:dyDescent="0.25"/>
    <row r="1148" s="7" customFormat="1" x14ac:dyDescent="0.25"/>
    <row r="1149" s="7" customFormat="1" x14ac:dyDescent="0.25"/>
    <row r="1150" s="7" customFormat="1" x14ac:dyDescent="0.25"/>
    <row r="1151" s="7" customFormat="1" x14ac:dyDescent="0.25"/>
    <row r="1152" s="7" customFormat="1" x14ac:dyDescent="0.25"/>
    <row r="1153" s="7" customFormat="1" x14ac:dyDescent="0.25"/>
    <row r="1154" s="7" customFormat="1" x14ac:dyDescent="0.25"/>
    <row r="1155" s="7" customFormat="1" x14ac:dyDescent="0.25"/>
    <row r="1156" s="7" customFormat="1" x14ac:dyDescent="0.25"/>
    <row r="1157" s="7" customFormat="1" x14ac:dyDescent="0.25"/>
    <row r="1158" s="7" customFormat="1" x14ac:dyDescent="0.25"/>
    <row r="1159" s="7" customFormat="1" x14ac:dyDescent="0.25"/>
    <row r="1160" s="7" customFormat="1" x14ac:dyDescent="0.25"/>
    <row r="1161" s="7" customFormat="1" x14ac:dyDescent="0.25"/>
    <row r="1162" s="7" customFormat="1" x14ac:dyDescent="0.25"/>
    <row r="1163" s="7" customFormat="1" x14ac:dyDescent="0.25"/>
    <row r="1164" s="7" customFormat="1" x14ac:dyDescent="0.25"/>
    <row r="1165" s="7" customFormat="1" x14ac:dyDescent="0.25"/>
    <row r="1166" s="7" customFormat="1" x14ac:dyDescent="0.25"/>
    <row r="1167" s="7" customFormat="1" x14ac:dyDescent="0.25"/>
    <row r="1168" s="7" customFormat="1" x14ac:dyDescent="0.25"/>
    <row r="1169" s="7" customFormat="1" x14ac:dyDescent="0.25"/>
    <row r="1170" s="7" customFormat="1" x14ac:dyDescent="0.25"/>
    <row r="1171" s="7" customFormat="1" x14ac:dyDescent="0.25"/>
    <row r="1172" s="7" customFormat="1" x14ac:dyDescent="0.25"/>
    <row r="1173" s="7" customFormat="1" x14ac:dyDescent="0.25"/>
    <row r="1174" s="7" customFormat="1" x14ac:dyDescent="0.25"/>
    <row r="1175" s="7" customFormat="1" x14ac:dyDescent="0.25"/>
    <row r="1176" s="7" customFormat="1" x14ac:dyDescent="0.25"/>
    <row r="1177" s="7" customFormat="1" x14ac:dyDescent="0.25"/>
    <row r="1178" s="7" customFormat="1" x14ac:dyDescent="0.25"/>
    <row r="1179" s="7" customFormat="1" x14ac:dyDescent="0.25"/>
    <row r="1180" s="7" customFormat="1" x14ac:dyDescent="0.25"/>
    <row r="1181" s="7" customFormat="1" x14ac:dyDescent="0.25"/>
    <row r="1182" s="7" customFormat="1" x14ac:dyDescent="0.25"/>
    <row r="1183" s="7" customFormat="1" x14ac:dyDescent="0.25"/>
    <row r="1184" s="7" customFormat="1" x14ac:dyDescent="0.25"/>
    <row r="1185" s="7" customFormat="1" x14ac:dyDescent="0.25"/>
    <row r="1186" s="7" customFormat="1" x14ac:dyDescent="0.25"/>
    <row r="1187" s="7" customFormat="1" x14ac:dyDescent="0.25"/>
    <row r="1188" s="7" customFormat="1" x14ac:dyDescent="0.25"/>
    <row r="1189" s="7" customFormat="1" x14ac:dyDescent="0.25"/>
    <row r="1190" s="7" customFormat="1" x14ac:dyDescent="0.25"/>
    <row r="1191" s="7" customFormat="1" x14ac:dyDescent="0.25"/>
    <row r="1192" s="7" customFormat="1" x14ac:dyDescent="0.25"/>
    <row r="1193" s="7" customFormat="1" x14ac:dyDescent="0.25"/>
    <row r="1194" s="7" customFormat="1" x14ac:dyDescent="0.25"/>
    <row r="1195" s="7" customFormat="1" x14ac:dyDescent="0.25"/>
    <row r="1196" s="7" customFormat="1" x14ac:dyDescent="0.25"/>
    <row r="1197" s="7" customFormat="1" x14ac:dyDescent="0.25"/>
    <row r="1198" s="7" customFormat="1" x14ac:dyDescent="0.25"/>
    <row r="1199" s="7" customFormat="1" x14ac:dyDescent="0.25"/>
    <row r="1200" s="7" customFormat="1" x14ac:dyDescent="0.25"/>
    <row r="1201" s="7" customFormat="1" x14ac:dyDescent="0.25"/>
    <row r="1202" s="7" customFormat="1" x14ac:dyDescent="0.25"/>
    <row r="1203" s="7" customFormat="1" x14ac:dyDescent="0.25"/>
    <row r="1204" s="7" customFormat="1" x14ac:dyDescent="0.25"/>
    <row r="1205" s="7" customFormat="1" x14ac:dyDescent="0.25"/>
    <row r="1206" s="7" customFormat="1" x14ac:dyDescent="0.25"/>
    <row r="1207" s="7" customFormat="1" x14ac:dyDescent="0.25"/>
    <row r="1208" s="7" customFormat="1" x14ac:dyDescent="0.25"/>
    <row r="1209" s="7" customFormat="1" x14ac:dyDescent="0.25"/>
    <row r="1210" s="7" customFormat="1" x14ac:dyDescent="0.25"/>
    <row r="1211" s="7" customFormat="1" x14ac:dyDescent="0.25"/>
    <row r="1212" s="7" customFormat="1" x14ac:dyDescent="0.25"/>
    <row r="1213" s="7" customFormat="1" x14ac:dyDescent="0.25"/>
    <row r="1214" s="7" customFormat="1" x14ac:dyDescent="0.25"/>
    <row r="1215" s="7" customFormat="1" x14ac:dyDescent="0.25"/>
    <row r="1216" s="7" customFormat="1" x14ac:dyDescent="0.25"/>
    <row r="1217" s="7" customFormat="1" x14ac:dyDescent="0.25"/>
    <row r="1218" s="7" customFormat="1" x14ac:dyDescent="0.25"/>
    <row r="1219" s="7" customFormat="1" x14ac:dyDescent="0.25"/>
    <row r="1220" s="7" customFormat="1" x14ac:dyDescent="0.25"/>
    <row r="1221" s="7" customFormat="1" x14ac:dyDescent="0.25"/>
    <row r="1222" s="7" customFormat="1" x14ac:dyDescent="0.25"/>
    <row r="1223" s="7" customFormat="1" x14ac:dyDescent="0.25"/>
    <row r="1224" s="7" customFormat="1" x14ac:dyDescent="0.25"/>
    <row r="1225" s="7" customFormat="1" x14ac:dyDescent="0.25"/>
    <row r="1226" s="7" customFormat="1" x14ac:dyDescent="0.25"/>
    <row r="1227" s="7" customFormat="1" x14ac:dyDescent="0.25"/>
    <row r="1228" s="7" customFormat="1" x14ac:dyDescent="0.25"/>
    <row r="1229" s="7" customFormat="1" x14ac:dyDescent="0.25"/>
    <row r="1230" s="7" customFormat="1" x14ac:dyDescent="0.25"/>
    <row r="1231" s="7" customFormat="1" x14ac:dyDescent="0.25"/>
    <row r="1232" s="7" customFormat="1" x14ac:dyDescent="0.25"/>
    <row r="1233" s="7" customFormat="1" x14ac:dyDescent="0.25"/>
    <row r="1234" s="7" customFormat="1" x14ac:dyDescent="0.25"/>
    <row r="1235" s="7" customFormat="1" x14ac:dyDescent="0.25"/>
    <row r="1236" s="7" customFormat="1" x14ac:dyDescent="0.25"/>
    <row r="1237" s="7" customFormat="1" x14ac:dyDescent="0.25"/>
    <row r="1238" s="7" customFormat="1" x14ac:dyDescent="0.25"/>
    <row r="1239" s="7" customFormat="1" x14ac:dyDescent="0.25"/>
    <row r="1240" s="7" customFormat="1" x14ac:dyDescent="0.25"/>
    <row r="1241" s="7" customFormat="1" x14ac:dyDescent="0.25"/>
    <row r="1242" s="7" customFormat="1" x14ac:dyDescent="0.25"/>
    <row r="1243" s="7" customFormat="1" x14ac:dyDescent="0.25"/>
    <row r="1244" s="7" customFormat="1" x14ac:dyDescent="0.25"/>
    <row r="1245" s="7" customFormat="1" x14ac:dyDescent="0.25"/>
    <row r="1246" s="7" customFormat="1" x14ac:dyDescent="0.25"/>
    <row r="1247" s="7" customFormat="1" x14ac:dyDescent="0.25"/>
    <row r="1248" s="7" customFormat="1" x14ac:dyDescent="0.25"/>
    <row r="1249" s="7" customFormat="1" x14ac:dyDescent="0.25"/>
    <row r="1250" s="7" customFormat="1" x14ac:dyDescent="0.25"/>
    <row r="1251" s="7" customFormat="1" x14ac:dyDescent="0.25"/>
    <row r="1252" s="7" customFormat="1" x14ac:dyDescent="0.25"/>
    <row r="1253" s="7" customFormat="1" x14ac:dyDescent="0.25"/>
    <row r="1254" s="7" customFormat="1" x14ac:dyDescent="0.25"/>
    <row r="1255" s="7" customFormat="1" x14ac:dyDescent="0.25"/>
    <row r="1256" s="7" customFormat="1" x14ac:dyDescent="0.25"/>
    <row r="1257" s="7" customFormat="1" x14ac:dyDescent="0.25"/>
    <row r="1258" s="7" customFormat="1" x14ac:dyDescent="0.25"/>
    <row r="1259" s="7" customFormat="1" x14ac:dyDescent="0.25"/>
    <row r="1260" s="7" customFormat="1" x14ac:dyDescent="0.25"/>
    <row r="1261" s="7" customFormat="1" x14ac:dyDescent="0.25"/>
    <row r="1262" s="7" customFormat="1" x14ac:dyDescent="0.25"/>
    <row r="1263" s="7" customFormat="1" x14ac:dyDescent="0.25"/>
    <row r="1264" s="7" customFormat="1" x14ac:dyDescent="0.25"/>
    <row r="1265" s="7" customFormat="1" x14ac:dyDescent="0.25"/>
    <row r="1266" s="7" customFormat="1" x14ac:dyDescent="0.25"/>
    <row r="1267" s="7" customFormat="1" x14ac:dyDescent="0.25"/>
    <row r="1268" s="7" customFormat="1" x14ac:dyDescent="0.25"/>
    <row r="1269" s="7" customFormat="1" x14ac:dyDescent="0.25"/>
    <row r="1270" s="7" customFormat="1" x14ac:dyDescent="0.25"/>
    <row r="1271" s="7" customFormat="1" x14ac:dyDescent="0.25"/>
    <row r="1272" s="7" customFormat="1" x14ac:dyDescent="0.25"/>
    <row r="1273" s="7" customFormat="1" x14ac:dyDescent="0.25"/>
    <row r="1274" s="7" customFormat="1" x14ac:dyDescent="0.25"/>
    <row r="1275" s="7" customFormat="1" x14ac:dyDescent="0.25"/>
    <row r="1276" s="7" customFormat="1" x14ac:dyDescent="0.25"/>
    <row r="1277" s="7" customFormat="1" x14ac:dyDescent="0.25"/>
    <row r="1278" s="7" customFormat="1" x14ac:dyDescent="0.25"/>
    <row r="1279" s="7" customFormat="1" x14ac:dyDescent="0.25"/>
    <row r="1280" s="7" customFormat="1" x14ac:dyDescent="0.25"/>
    <row r="1281" s="7" customFormat="1" x14ac:dyDescent="0.25"/>
    <row r="1282" s="7" customFormat="1" x14ac:dyDescent="0.25"/>
    <row r="1283" s="7" customFormat="1" x14ac:dyDescent="0.25"/>
    <row r="1284" s="7" customFormat="1" x14ac:dyDescent="0.25"/>
    <row r="1285" s="7" customFormat="1" x14ac:dyDescent="0.25"/>
    <row r="1286" s="7" customFormat="1" x14ac:dyDescent="0.25"/>
    <row r="1287" s="7" customFormat="1" x14ac:dyDescent="0.25"/>
    <row r="1288" s="7" customFormat="1" x14ac:dyDescent="0.25"/>
    <row r="1289" s="7" customFormat="1" x14ac:dyDescent="0.25"/>
    <row r="1290" s="7" customFormat="1" x14ac:dyDescent="0.25"/>
    <row r="1291" s="7" customFormat="1" x14ac:dyDescent="0.25"/>
    <row r="1292" s="7" customFormat="1" x14ac:dyDescent="0.25"/>
    <row r="1293" s="7" customFormat="1" x14ac:dyDescent="0.25"/>
    <row r="1294" s="7" customFormat="1" x14ac:dyDescent="0.25"/>
    <row r="1295" s="7" customFormat="1" x14ac:dyDescent="0.25"/>
    <row r="1296" s="7" customFormat="1" x14ac:dyDescent="0.25"/>
    <row r="1297" s="7" customFormat="1" x14ac:dyDescent="0.25"/>
    <row r="1298" s="7" customFormat="1" x14ac:dyDescent="0.25"/>
    <row r="1299" s="7" customFormat="1" x14ac:dyDescent="0.25"/>
    <row r="1300" s="7" customFormat="1" x14ac:dyDescent="0.25"/>
    <row r="1301" s="7" customFormat="1" x14ac:dyDescent="0.25"/>
    <row r="1302" s="7" customFormat="1" x14ac:dyDescent="0.25"/>
    <row r="1303" s="7" customFormat="1" x14ac:dyDescent="0.25"/>
    <row r="1304" s="7" customFormat="1" x14ac:dyDescent="0.25"/>
    <row r="1305" s="7" customFormat="1" x14ac:dyDescent="0.25"/>
    <row r="1306" s="7" customFormat="1" x14ac:dyDescent="0.25"/>
    <row r="1307" s="7" customFormat="1" x14ac:dyDescent="0.25"/>
    <row r="1308" s="7" customFormat="1" x14ac:dyDescent="0.25"/>
    <row r="1309" s="7" customFormat="1" x14ac:dyDescent="0.25"/>
    <row r="1310" s="7" customFormat="1" x14ac:dyDescent="0.25"/>
    <row r="1311" s="7" customFormat="1" x14ac:dyDescent="0.25"/>
    <row r="1312" s="7" customFormat="1" x14ac:dyDescent="0.25"/>
    <row r="1313" s="7" customFormat="1" x14ac:dyDescent="0.25"/>
    <row r="1314" s="7" customFormat="1" x14ac:dyDescent="0.25"/>
    <row r="1315" s="7" customFormat="1" x14ac:dyDescent="0.25"/>
    <row r="1316" s="7" customFormat="1" x14ac:dyDescent="0.25"/>
    <row r="1317" s="7" customFormat="1" x14ac:dyDescent="0.25"/>
    <row r="1318" s="7" customFormat="1" x14ac:dyDescent="0.25"/>
    <row r="1319" s="7" customFormat="1" x14ac:dyDescent="0.25"/>
    <row r="1320" s="7" customFormat="1" x14ac:dyDescent="0.25"/>
    <row r="1321" s="7" customFormat="1" x14ac:dyDescent="0.25"/>
    <row r="1322" s="7" customFormat="1" x14ac:dyDescent="0.25"/>
    <row r="1323" s="7" customFormat="1" x14ac:dyDescent="0.25"/>
    <row r="1324" s="7" customFormat="1" x14ac:dyDescent="0.25"/>
    <row r="1325" s="7" customFormat="1" x14ac:dyDescent="0.25"/>
    <row r="1326" s="7" customFormat="1" x14ac:dyDescent="0.25"/>
    <row r="1327" s="7" customFormat="1" x14ac:dyDescent="0.25"/>
    <row r="1328" s="7" customFormat="1" x14ac:dyDescent="0.25"/>
    <row r="1329" s="7" customFormat="1" x14ac:dyDescent="0.25"/>
    <row r="1330" s="7" customFormat="1" x14ac:dyDescent="0.25"/>
    <row r="1331" s="7" customFormat="1" x14ac:dyDescent="0.25"/>
    <row r="1332" s="7" customFormat="1" x14ac:dyDescent="0.25"/>
    <row r="1333" s="7" customFormat="1" x14ac:dyDescent="0.25"/>
    <row r="1334" s="7" customFormat="1" x14ac:dyDescent="0.25"/>
    <row r="1335" s="7" customFormat="1" x14ac:dyDescent="0.25"/>
    <row r="1336" s="7" customFormat="1" x14ac:dyDescent="0.25"/>
    <row r="1337" s="7" customFormat="1" x14ac:dyDescent="0.25"/>
    <row r="1338" s="7" customFormat="1" x14ac:dyDescent="0.25"/>
    <row r="1339" s="7" customFormat="1" x14ac:dyDescent="0.25"/>
    <row r="1340" s="7" customFormat="1" x14ac:dyDescent="0.25"/>
    <row r="1341" s="7" customFormat="1" x14ac:dyDescent="0.25"/>
    <row r="1342" s="7" customFormat="1" x14ac:dyDescent="0.25"/>
    <row r="1343" s="7" customFormat="1" x14ac:dyDescent="0.25"/>
    <row r="1344" s="7" customFormat="1" x14ac:dyDescent="0.25"/>
    <row r="1345" s="7" customFormat="1" x14ac:dyDescent="0.25"/>
    <row r="1346" s="7" customFormat="1" x14ac:dyDescent="0.25"/>
    <row r="1347" s="7" customFormat="1" x14ac:dyDescent="0.25"/>
    <row r="1348" s="7" customFormat="1" x14ac:dyDescent="0.25"/>
    <row r="1349" s="7" customFormat="1" x14ac:dyDescent="0.25"/>
    <row r="1350" s="7" customFormat="1" x14ac:dyDescent="0.25"/>
    <row r="1351" s="7" customFormat="1" x14ac:dyDescent="0.25"/>
    <row r="1352" s="7" customFormat="1" x14ac:dyDescent="0.25"/>
    <row r="1353" s="7" customFormat="1" x14ac:dyDescent="0.25"/>
    <row r="1354" s="7" customFormat="1" x14ac:dyDescent="0.25"/>
    <row r="1355" s="7" customFormat="1" x14ac:dyDescent="0.25"/>
    <row r="1356" s="7" customFormat="1" x14ac:dyDescent="0.25"/>
    <row r="1357" s="7" customFormat="1" x14ac:dyDescent="0.25"/>
    <row r="1358" s="7" customFormat="1" x14ac:dyDescent="0.25"/>
    <row r="1359" s="7" customFormat="1" x14ac:dyDescent="0.25"/>
    <row r="1360" s="7" customFormat="1" x14ac:dyDescent="0.25"/>
    <row r="1361" s="7" customFormat="1" x14ac:dyDescent="0.25"/>
    <row r="1362" s="7" customFormat="1" x14ac:dyDescent="0.25"/>
    <row r="1363" s="7" customFormat="1" x14ac:dyDescent="0.25"/>
    <row r="1364" s="7" customFormat="1" x14ac:dyDescent="0.25"/>
    <row r="1365" s="7" customFormat="1" x14ac:dyDescent="0.25"/>
    <row r="1366" s="7" customFormat="1" x14ac:dyDescent="0.25"/>
    <row r="1367" s="7" customFormat="1" x14ac:dyDescent="0.25"/>
    <row r="1368" s="7" customFormat="1" x14ac:dyDescent="0.25"/>
    <row r="1369" s="7" customFormat="1" x14ac:dyDescent="0.25"/>
    <row r="1370" s="7" customFormat="1" x14ac:dyDescent="0.25"/>
    <row r="1371" s="7" customFormat="1" x14ac:dyDescent="0.25"/>
    <row r="1372" s="7" customFormat="1" x14ac:dyDescent="0.25"/>
    <row r="1373" s="7" customFormat="1" x14ac:dyDescent="0.25"/>
    <row r="1374" s="7" customFormat="1" x14ac:dyDescent="0.25"/>
    <row r="1375" s="7" customFormat="1" x14ac:dyDescent="0.25"/>
    <row r="1376" s="7" customFormat="1" x14ac:dyDescent="0.25"/>
    <row r="1377" s="7" customFormat="1" x14ac:dyDescent="0.25"/>
    <row r="1378" s="7" customFormat="1" x14ac:dyDescent="0.25"/>
    <row r="1379" s="7" customFormat="1" x14ac:dyDescent="0.25"/>
    <row r="1380" s="7" customFormat="1" x14ac:dyDescent="0.25"/>
    <row r="1381" s="7" customFormat="1" x14ac:dyDescent="0.25"/>
    <row r="1382" s="7" customFormat="1" x14ac:dyDescent="0.25"/>
    <row r="1383" s="7" customFormat="1" x14ac:dyDescent="0.25"/>
    <row r="1384" s="7" customFormat="1" x14ac:dyDescent="0.25"/>
    <row r="1385" s="7" customFormat="1" x14ac:dyDescent="0.25"/>
    <row r="1386" s="7" customFormat="1" x14ac:dyDescent="0.25"/>
    <row r="1387" s="7" customFormat="1" x14ac:dyDescent="0.25"/>
    <row r="1388" s="7" customFormat="1" x14ac:dyDescent="0.25"/>
    <row r="1389" s="7" customFormat="1" x14ac:dyDescent="0.25"/>
    <row r="1390" s="7" customFormat="1" x14ac:dyDescent="0.25"/>
    <row r="1391" s="7" customFormat="1" x14ac:dyDescent="0.25"/>
    <row r="1392" s="7" customFormat="1" x14ac:dyDescent="0.25"/>
    <row r="1393" s="7" customFormat="1" x14ac:dyDescent="0.25"/>
    <row r="1394" s="7" customFormat="1" x14ac:dyDescent="0.25"/>
    <row r="1395" s="7" customFormat="1" x14ac:dyDescent="0.25"/>
    <row r="1396" s="7" customFormat="1" x14ac:dyDescent="0.25"/>
    <row r="1397" s="7" customFormat="1" x14ac:dyDescent="0.25"/>
    <row r="1398" s="7" customFormat="1" x14ac:dyDescent="0.25"/>
    <row r="1399" s="7" customFormat="1" x14ac:dyDescent="0.25"/>
    <row r="1400" s="7" customFormat="1" x14ac:dyDescent="0.25"/>
    <row r="1401" s="7" customFormat="1" x14ac:dyDescent="0.25"/>
    <row r="1402" s="7" customFormat="1" x14ac:dyDescent="0.25"/>
    <row r="1403" s="7" customFormat="1" x14ac:dyDescent="0.25"/>
    <row r="1404" s="7" customFormat="1" x14ac:dyDescent="0.25"/>
    <row r="1405" s="7" customFormat="1" x14ac:dyDescent="0.25"/>
    <row r="1406" s="7" customFormat="1" x14ac:dyDescent="0.25"/>
    <row r="1407" s="7" customFormat="1" x14ac:dyDescent="0.25"/>
    <row r="1408" s="7" customFormat="1" x14ac:dyDescent="0.25"/>
    <row r="1409" s="7" customFormat="1" x14ac:dyDescent="0.25"/>
    <row r="1410" s="7" customFormat="1" x14ac:dyDescent="0.25"/>
    <row r="1411" s="7" customFormat="1" x14ac:dyDescent="0.25"/>
    <row r="1412" s="7" customFormat="1" x14ac:dyDescent="0.25"/>
    <row r="1413" s="7" customFormat="1" x14ac:dyDescent="0.25"/>
    <row r="1414" s="7" customFormat="1" x14ac:dyDescent="0.25"/>
    <row r="1415" s="7" customFormat="1" x14ac:dyDescent="0.25"/>
    <row r="1416" s="7" customFormat="1" x14ac:dyDescent="0.25"/>
    <row r="1417" s="7" customFormat="1" x14ac:dyDescent="0.25"/>
    <row r="1418" s="7" customFormat="1" x14ac:dyDescent="0.25"/>
    <row r="1419" s="7" customFormat="1" x14ac:dyDescent="0.25"/>
    <row r="1420" s="7" customFormat="1" x14ac:dyDescent="0.25"/>
    <row r="1421" s="7" customFormat="1" x14ac:dyDescent="0.25"/>
    <row r="1422" s="7" customFormat="1" x14ac:dyDescent="0.25"/>
    <row r="1423" s="7" customFormat="1" x14ac:dyDescent="0.25"/>
    <row r="1424" s="7" customFormat="1" x14ac:dyDescent="0.25"/>
    <row r="1425" s="7" customFormat="1" x14ac:dyDescent="0.25"/>
    <row r="1426" s="7" customFormat="1" x14ac:dyDescent="0.25"/>
    <row r="1427" s="7" customFormat="1" x14ac:dyDescent="0.25"/>
    <row r="1428" s="7" customFormat="1" x14ac:dyDescent="0.25"/>
    <row r="1429" s="7" customFormat="1" x14ac:dyDescent="0.25"/>
    <row r="1430" s="7" customFormat="1" x14ac:dyDescent="0.25"/>
    <row r="1431" s="7" customFormat="1" x14ac:dyDescent="0.25"/>
    <row r="1432" s="7" customFormat="1" x14ac:dyDescent="0.25"/>
    <row r="1433" s="7" customFormat="1" x14ac:dyDescent="0.25"/>
    <row r="1434" s="7" customFormat="1" x14ac:dyDescent="0.25"/>
    <row r="1435" s="7" customFormat="1" x14ac:dyDescent="0.25"/>
    <row r="1436" s="7" customFormat="1" x14ac:dyDescent="0.25"/>
    <row r="1437" s="7" customFormat="1" x14ac:dyDescent="0.25"/>
    <row r="1438" s="7" customFormat="1" x14ac:dyDescent="0.25"/>
    <row r="1439" s="7" customFormat="1" x14ac:dyDescent="0.25"/>
    <row r="1440" s="7" customFormat="1" x14ac:dyDescent="0.25"/>
    <row r="1441" s="7" customFormat="1" x14ac:dyDescent="0.25"/>
    <row r="1442" s="7" customFormat="1" x14ac:dyDescent="0.25"/>
    <row r="1443" s="7" customFormat="1" x14ac:dyDescent="0.25"/>
    <row r="1444" s="7" customFormat="1" x14ac:dyDescent="0.25"/>
    <row r="1445" s="7" customFormat="1" x14ac:dyDescent="0.25"/>
    <row r="1446" s="7" customFormat="1" x14ac:dyDescent="0.25"/>
    <row r="1447" s="7" customFormat="1" x14ac:dyDescent="0.25"/>
    <row r="1448" s="7" customFormat="1" x14ac:dyDescent="0.25"/>
    <row r="1449" s="7" customFormat="1" x14ac:dyDescent="0.25"/>
    <row r="1450" s="7" customFormat="1" x14ac:dyDescent="0.25"/>
    <row r="1451" s="7" customFormat="1" x14ac:dyDescent="0.25"/>
    <row r="1452" s="7" customFormat="1" x14ac:dyDescent="0.25"/>
    <row r="1453" s="7" customFormat="1" x14ac:dyDescent="0.25"/>
    <row r="1454" s="7" customFormat="1" x14ac:dyDescent="0.25"/>
    <row r="1455" s="7" customFormat="1" x14ac:dyDescent="0.25"/>
    <row r="1456" s="7" customFormat="1" x14ac:dyDescent="0.25"/>
    <row r="1457" s="7" customFormat="1" x14ac:dyDescent="0.25"/>
    <row r="1458" s="7" customFormat="1" x14ac:dyDescent="0.25"/>
    <row r="1459" s="7" customFormat="1" x14ac:dyDescent="0.25"/>
    <row r="1460" s="7" customFormat="1" x14ac:dyDescent="0.25"/>
    <row r="1461" s="7" customFormat="1" x14ac:dyDescent="0.25"/>
    <row r="1462" s="7" customFormat="1" x14ac:dyDescent="0.25"/>
    <row r="1463" s="7" customFormat="1" x14ac:dyDescent="0.25"/>
    <row r="1464" s="7" customFormat="1" x14ac:dyDescent="0.25"/>
    <row r="1465" s="7" customFormat="1" x14ac:dyDescent="0.25"/>
    <row r="1466" s="7" customFormat="1" x14ac:dyDescent="0.25"/>
    <row r="1467" s="7" customFormat="1" x14ac:dyDescent="0.25"/>
    <row r="1468" s="7" customFormat="1" x14ac:dyDescent="0.25"/>
    <row r="1469" s="7" customFormat="1" x14ac:dyDescent="0.25"/>
    <row r="1470" s="7" customFormat="1" x14ac:dyDescent="0.25"/>
    <row r="1471" s="7" customFormat="1" x14ac:dyDescent="0.25"/>
    <row r="1472" s="7" customFormat="1" x14ac:dyDescent="0.25"/>
    <row r="1473" s="7" customFormat="1" x14ac:dyDescent="0.25"/>
    <row r="1474" s="7" customFormat="1" x14ac:dyDescent="0.25"/>
    <row r="1475" s="7" customFormat="1" x14ac:dyDescent="0.25"/>
    <row r="1476" s="7" customFormat="1" x14ac:dyDescent="0.25"/>
    <row r="1477" s="7" customFormat="1" x14ac:dyDescent="0.25"/>
    <row r="1478" s="7" customFormat="1" x14ac:dyDescent="0.25"/>
    <row r="1479" s="7" customFormat="1" x14ac:dyDescent="0.25"/>
    <row r="1480" s="7" customFormat="1" x14ac:dyDescent="0.25"/>
    <row r="1481" s="7" customFormat="1" x14ac:dyDescent="0.25"/>
    <row r="1482" s="7" customFormat="1" x14ac:dyDescent="0.25"/>
    <row r="1483" s="7" customFormat="1" x14ac:dyDescent="0.25"/>
    <row r="1484" s="7" customFormat="1" x14ac:dyDescent="0.25"/>
    <row r="1485" s="7" customFormat="1" x14ac:dyDescent="0.25"/>
    <row r="1486" s="7" customFormat="1" x14ac:dyDescent="0.25"/>
    <row r="1487" s="7" customFormat="1" x14ac:dyDescent="0.25"/>
    <row r="1488" s="7" customFormat="1" x14ac:dyDescent="0.25"/>
    <row r="1489" s="7" customFormat="1" x14ac:dyDescent="0.25"/>
    <row r="1490" s="7" customFormat="1" x14ac:dyDescent="0.25"/>
    <row r="1491" s="7" customFormat="1" x14ac:dyDescent="0.25"/>
    <row r="1492" s="7" customFormat="1" x14ac:dyDescent="0.25"/>
    <row r="1493" s="7" customFormat="1" x14ac:dyDescent="0.25"/>
    <row r="1494" s="7" customFormat="1" x14ac:dyDescent="0.25"/>
    <row r="1495" s="7" customFormat="1" x14ac:dyDescent="0.25"/>
    <row r="1496" s="7" customFormat="1" x14ac:dyDescent="0.25"/>
    <row r="1497" s="7" customFormat="1" x14ac:dyDescent="0.25"/>
    <row r="1498" s="7" customFormat="1" x14ac:dyDescent="0.25"/>
    <row r="1499" s="7" customFormat="1" x14ac:dyDescent="0.25"/>
    <row r="1500" s="7" customFormat="1" x14ac:dyDescent="0.25"/>
    <row r="1501" s="7" customFormat="1" x14ac:dyDescent="0.25"/>
    <row r="1502" s="7" customFormat="1" x14ac:dyDescent="0.25"/>
    <row r="1503" s="7" customFormat="1" x14ac:dyDescent="0.25"/>
    <row r="1504" s="7" customFormat="1" x14ac:dyDescent="0.25"/>
    <row r="1505" s="7" customFormat="1" x14ac:dyDescent="0.25"/>
    <row r="1506" s="7" customFormat="1" x14ac:dyDescent="0.25"/>
    <row r="1507" s="7" customFormat="1" x14ac:dyDescent="0.25"/>
    <row r="1508" s="7" customFormat="1" x14ac:dyDescent="0.25"/>
    <row r="1509" s="7" customFormat="1" x14ac:dyDescent="0.25"/>
    <row r="1510" s="7" customFormat="1" x14ac:dyDescent="0.25"/>
    <row r="1511" s="7" customFormat="1" x14ac:dyDescent="0.25"/>
    <row r="1512" s="7" customFormat="1" x14ac:dyDescent="0.25"/>
    <row r="1513" s="7" customFormat="1" x14ac:dyDescent="0.25"/>
    <row r="1514" s="7" customFormat="1" x14ac:dyDescent="0.25"/>
    <row r="1515" s="7" customFormat="1" x14ac:dyDescent="0.25"/>
    <row r="1516" s="7" customFormat="1" x14ac:dyDescent="0.25"/>
    <row r="1517" s="7" customFormat="1" x14ac:dyDescent="0.25"/>
    <row r="1518" s="7" customFormat="1" x14ac:dyDescent="0.25"/>
    <row r="1519" s="7" customFormat="1" x14ac:dyDescent="0.25"/>
    <row r="1520" s="7" customFormat="1" x14ac:dyDescent="0.25"/>
    <row r="1521" s="7" customFormat="1" x14ac:dyDescent="0.25"/>
    <row r="1522" s="7" customFormat="1" x14ac:dyDescent="0.25"/>
    <row r="1523" s="7" customFormat="1" x14ac:dyDescent="0.25"/>
    <row r="1524" s="7" customFormat="1" x14ac:dyDescent="0.25"/>
    <row r="1525" s="7" customFormat="1" x14ac:dyDescent="0.25"/>
    <row r="1526" s="7" customFormat="1" x14ac:dyDescent="0.25"/>
    <row r="1527" s="7" customFormat="1" x14ac:dyDescent="0.25"/>
    <row r="1528" s="7" customFormat="1" x14ac:dyDescent="0.25"/>
    <row r="1529" s="7" customFormat="1" x14ac:dyDescent="0.25"/>
    <row r="1530" s="7" customFormat="1" x14ac:dyDescent="0.25"/>
    <row r="1531" s="7" customFormat="1" x14ac:dyDescent="0.25"/>
    <row r="1532" s="7" customFormat="1" x14ac:dyDescent="0.25"/>
    <row r="1533" s="7" customFormat="1" x14ac:dyDescent="0.25"/>
    <row r="1534" s="7" customFormat="1" x14ac:dyDescent="0.25"/>
    <row r="1535" s="7" customFormat="1" x14ac:dyDescent="0.25"/>
    <row r="1536" s="7" customFormat="1" x14ac:dyDescent="0.25"/>
    <row r="1537" s="7" customFormat="1" x14ac:dyDescent="0.25"/>
    <row r="1538" s="7" customFormat="1" x14ac:dyDescent="0.25"/>
    <row r="1539" s="7" customFormat="1" x14ac:dyDescent="0.25"/>
    <row r="1540" s="7" customFormat="1" x14ac:dyDescent="0.25"/>
    <row r="1541" s="7" customFormat="1" x14ac:dyDescent="0.25"/>
    <row r="1542" s="7" customFormat="1" x14ac:dyDescent="0.25"/>
    <row r="1543" s="7" customFormat="1" x14ac:dyDescent="0.25"/>
    <row r="1544" s="7" customFormat="1" x14ac:dyDescent="0.25"/>
    <row r="1545" s="7" customFormat="1" x14ac:dyDescent="0.25"/>
    <row r="1546" s="7" customFormat="1" x14ac:dyDescent="0.25"/>
    <row r="1547" s="7" customFormat="1" x14ac:dyDescent="0.25"/>
    <row r="1548" s="7" customFormat="1" x14ac:dyDescent="0.25"/>
    <row r="1549" s="7" customFormat="1" x14ac:dyDescent="0.25"/>
    <row r="1550" s="7" customFormat="1" x14ac:dyDescent="0.25"/>
    <row r="1551" s="7" customFormat="1" x14ac:dyDescent="0.25"/>
    <row r="1552" s="7" customFormat="1" x14ac:dyDescent="0.25"/>
    <row r="1553" s="7" customFormat="1" x14ac:dyDescent="0.25"/>
    <row r="1554" s="7" customFormat="1" x14ac:dyDescent="0.25"/>
    <row r="1555" s="7" customFormat="1" x14ac:dyDescent="0.25"/>
    <row r="1556" s="7" customFormat="1" x14ac:dyDescent="0.25"/>
    <row r="1557" s="7" customFormat="1" x14ac:dyDescent="0.25"/>
    <row r="1558" s="7" customFormat="1" x14ac:dyDescent="0.25"/>
    <row r="1559" s="7" customFormat="1" x14ac:dyDescent="0.25"/>
    <row r="1560" s="7" customFormat="1" x14ac:dyDescent="0.25"/>
    <row r="1561" s="7" customFormat="1" x14ac:dyDescent="0.25"/>
    <row r="1562" s="7" customFormat="1" x14ac:dyDescent="0.25"/>
    <row r="1563" s="7" customFormat="1" x14ac:dyDescent="0.25"/>
    <row r="1564" s="7" customFormat="1" x14ac:dyDescent="0.25"/>
    <row r="1565" s="7" customFormat="1" x14ac:dyDescent="0.25"/>
    <row r="1566" s="7" customFormat="1" x14ac:dyDescent="0.25"/>
    <row r="1567" s="7" customFormat="1" x14ac:dyDescent="0.25"/>
    <row r="1568" s="7" customFormat="1" x14ac:dyDescent="0.25"/>
    <row r="1569" s="7" customFormat="1" x14ac:dyDescent="0.25"/>
    <row r="1570" s="7" customFormat="1" x14ac:dyDescent="0.25"/>
    <row r="1571" s="7" customFormat="1" x14ac:dyDescent="0.25"/>
    <row r="1572" s="7" customFormat="1" x14ac:dyDescent="0.25"/>
    <row r="1573" s="7" customFormat="1" x14ac:dyDescent="0.25"/>
    <row r="1574" s="7" customFormat="1" x14ac:dyDescent="0.25"/>
    <row r="1575" s="7" customFormat="1" x14ac:dyDescent="0.25"/>
    <row r="1576" s="7" customFormat="1" x14ac:dyDescent="0.25"/>
    <row r="1577" s="7" customFormat="1" x14ac:dyDescent="0.25"/>
    <row r="1578" s="7" customFormat="1" x14ac:dyDescent="0.25"/>
    <row r="1579" s="7" customFormat="1" x14ac:dyDescent="0.25"/>
    <row r="1580" s="7" customFormat="1" x14ac:dyDescent="0.25"/>
    <row r="1581" s="7" customFormat="1" x14ac:dyDescent="0.25"/>
    <row r="1582" s="7" customFormat="1" x14ac:dyDescent="0.25"/>
    <row r="1583" s="7" customFormat="1" x14ac:dyDescent="0.25"/>
    <row r="1584" s="7" customFormat="1" x14ac:dyDescent="0.25"/>
    <row r="1585" s="7" customFormat="1" x14ac:dyDescent="0.25"/>
    <row r="1586" s="7" customFormat="1" x14ac:dyDescent="0.25"/>
    <row r="1587" s="7" customFormat="1" x14ac:dyDescent="0.25"/>
    <row r="1588" s="7" customFormat="1" x14ac:dyDescent="0.25"/>
    <row r="1589" s="7" customFormat="1" x14ac:dyDescent="0.25"/>
    <row r="1590" s="7" customFormat="1" x14ac:dyDescent="0.25"/>
    <row r="1591" s="7" customFormat="1" x14ac:dyDescent="0.25"/>
    <row r="1592" s="7" customFormat="1" x14ac:dyDescent="0.25"/>
    <row r="1593" s="7" customFormat="1" x14ac:dyDescent="0.25"/>
    <row r="1594" s="7" customFormat="1" x14ac:dyDescent="0.25"/>
    <row r="1595" s="7" customFormat="1" x14ac:dyDescent="0.25"/>
    <row r="1596" s="7" customFormat="1" x14ac:dyDescent="0.25"/>
    <row r="1597" s="7" customFormat="1" x14ac:dyDescent="0.25"/>
    <row r="1598" s="7" customFormat="1" x14ac:dyDescent="0.25"/>
    <row r="1599" s="7" customFormat="1" x14ac:dyDescent="0.25"/>
    <row r="1600" s="7" customFormat="1" x14ac:dyDescent="0.25"/>
    <row r="1601" s="7" customFormat="1" x14ac:dyDescent="0.25"/>
    <row r="1602" s="7" customFormat="1" x14ac:dyDescent="0.25"/>
    <row r="1603" s="7" customFormat="1" x14ac:dyDescent="0.25"/>
    <row r="1604" s="7" customFormat="1" x14ac:dyDescent="0.25"/>
    <row r="1605" s="7" customFormat="1" x14ac:dyDescent="0.25"/>
    <row r="1606" s="7" customFormat="1" x14ac:dyDescent="0.25"/>
    <row r="1607" s="7" customFormat="1" x14ac:dyDescent="0.25"/>
    <row r="1608" s="7" customFormat="1" x14ac:dyDescent="0.25"/>
    <row r="1609" s="7" customFormat="1" x14ac:dyDescent="0.25"/>
    <row r="1610" s="7" customFormat="1" x14ac:dyDescent="0.25"/>
    <row r="1611" s="7" customFormat="1" x14ac:dyDescent="0.25"/>
    <row r="1612" s="7" customFormat="1" x14ac:dyDescent="0.25"/>
    <row r="1613" s="7" customFormat="1" x14ac:dyDescent="0.25"/>
    <row r="1614" s="7" customFormat="1" x14ac:dyDescent="0.25"/>
    <row r="1615" s="7" customFormat="1" x14ac:dyDescent="0.25"/>
    <row r="1616" s="7" customFormat="1" x14ac:dyDescent="0.25"/>
    <row r="1617" s="7" customFormat="1" x14ac:dyDescent="0.25"/>
    <row r="1618" s="7" customFormat="1" x14ac:dyDescent="0.25"/>
    <row r="1619" s="7" customFormat="1" x14ac:dyDescent="0.25"/>
    <row r="1620" s="7" customFormat="1" x14ac:dyDescent="0.25"/>
    <row r="1621" s="7" customFormat="1" x14ac:dyDescent="0.25"/>
    <row r="1622" s="7" customFormat="1" x14ac:dyDescent="0.25"/>
    <row r="1623" s="7" customFormat="1" x14ac:dyDescent="0.25"/>
    <row r="1624" s="7" customFormat="1" x14ac:dyDescent="0.25"/>
    <row r="1625" s="7" customFormat="1" x14ac:dyDescent="0.25"/>
    <row r="1626" s="7" customFormat="1" x14ac:dyDescent="0.25"/>
    <row r="1627" s="7" customFormat="1" x14ac:dyDescent="0.25"/>
    <row r="1628" s="7" customFormat="1" x14ac:dyDescent="0.25"/>
    <row r="1629" s="7" customFormat="1" x14ac:dyDescent="0.25"/>
    <row r="1630" s="7" customFormat="1" x14ac:dyDescent="0.25"/>
    <row r="1631" s="7" customFormat="1" x14ac:dyDescent="0.25"/>
    <row r="1632" s="7" customFormat="1" x14ac:dyDescent="0.25"/>
    <row r="1633" s="7" customFormat="1" x14ac:dyDescent="0.25"/>
    <row r="1634" s="7" customFormat="1" x14ac:dyDescent="0.25"/>
    <row r="1635" s="7" customFormat="1" x14ac:dyDescent="0.25"/>
    <row r="1636" s="7" customFormat="1" x14ac:dyDescent="0.25"/>
    <row r="1637" s="7" customFormat="1" x14ac:dyDescent="0.25"/>
    <row r="1638" s="7" customFormat="1" x14ac:dyDescent="0.25"/>
    <row r="1639" s="7" customFormat="1" x14ac:dyDescent="0.25"/>
    <row r="1640" s="7" customFormat="1" x14ac:dyDescent="0.25"/>
    <row r="1641" s="7" customFormat="1" x14ac:dyDescent="0.25"/>
    <row r="1642" s="7" customFormat="1" x14ac:dyDescent="0.25"/>
    <row r="1643" s="7" customFormat="1" x14ac:dyDescent="0.25"/>
    <row r="1644" s="7" customFormat="1" x14ac:dyDescent="0.25"/>
    <row r="1645" s="7" customFormat="1" x14ac:dyDescent="0.25"/>
    <row r="1646" s="7" customFormat="1" x14ac:dyDescent="0.25"/>
    <row r="1647" s="7" customFormat="1" x14ac:dyDescent="0.25"/>
    <row r="1648" s="7" customFormat="1" x14ac:dyDescent="0.25"/>
    <row r="1649" s="7" customFormat="1" x14ac:dyDescent="0.25"/>
    <row r="1650" s="7" customFormat="1" x14ac:dyDescent="0.25"/>
    <row r="1651" s="7" customFormat="1" x14ac:dyDescent="0.25"/>
    <row r="1652" s="7" customFormat="1" x14ac:dyDescent="0.25"/>
    <row r="1653" s="7" customFormat="1" x14ac:dyDescent="0.25"/>
    <row r="1654" s="7" customFormat="1" x14ac:dyDescent="0.25"/>
    <row r="1655" s="7" customFormat="1" x14ac:dyDescent="0.25"/>
    <row r="1656" s="7" customFormat="1" x14ac:dyDescent="0.25"/>
    <row r="1657" s="7" customFormat="1" x14ac:dyDescent="0.25"/>
    <row r="1658" s="7" customFormat="1" x14ac:dyDescent="0.25"/>
    <row r="1659" s="7" customFormat="1" x14ac:dyDescent="0.25"/>
    <row r="1660" s="7" customFormat="1" x14ac:dyDescent="0.25"/>
    <row r="1661" s="7" customFormat="1" x14ac:dyDescent="0.25"/>
    <row r="1662" s="7" customFormat="1" x14ac:dyDescent="0.25"/>
    <row r="1663" s="7" customFormat="1" x14ac:dyDescent="0.25"/>
    <row r="1664" s="7" customFormat="1" x14ac:dyDescent="0.25"/>
    <row r="1665" s="7" customFormat="1" x14ac:dyDescent="0.25"/>
    <row r="1666" s="7" customFormat="1" x14ac:dyDescent="0.25"/>
    <row r="1667" s="7" customFormat="1" x14ac:dyDescent="0.25"/>
    <row r="1668" s="7" customFormat="1" x14ac:dyDescent="0.25"/>
    <row r="1669" s="7" customFormat="1" x14ac:dyDescent="0.25"/>
    <row r="1670" s="7" customFormat="1" x14ac:dyDescent="0.25"/>
    <row r="1671" s="7" customFormat="1" x14ac:dyDescent="0.25"/>
    <row r="1672" s="7" customFormat="1" x14ac:dyDescent="0.25"/>
    <row r="1673" s="7" customFormat="1" x14ac:dyDescent="0.25"/>
    <row r="1674" s="7" customFormat="1" x14ac:dyDescent="0.25"/>
    <row r="1675" s="7" customFormat="1" x14ac:dyDescent="0.25"/>
    <row r="1676" s="7" customFormat="1" x14ac:dyDescent="0.25"/>
    <row r="1677" s="7" customFormat="1" x14ac:dyDescent="0.25"/>
    <row r="1678" s="7" customFormat="1" x14ac:dyDescent="0.25"/>
    <row r="1679" s="7" customFormat="1" x14ac:dyDescent="0.25"/>
    <row r="1680" s="7" customFormat="1" x14ac:dyDescent="0.25"/>
    <row r="1681" s="7" customFormat="1" x14ac:dyDescent="0.25"/>
    <row r="1682" s="7" customFormat="1" x14ac:dyDescent="0.25"/>
    <row r="1683" s="7" customFormat="1" x14ac:dyDescent="0.25"/>
    <row r="1684" s="7" customFormat="1" x14ac:dyDescent="0.25"/>
    <row r="1685" s="7" customFormat="1" x14ac:dyDescent="0.25"/>
    <row r="1686" s="7" customFormat="1" x14ac:dyDescent="0.25"/>
    <row r="1687" s="7" customFormat="1" x14ac:dyDescent="0.25"/>
    <row r="1688" s="7" customFormat="1" x14ac:dyDescent="0.25"/>
    <row r="1689" s="7" customFormat="1" x14ac:dyDescent="0.25"/>
    <row r="1690" s="7" customFormat="1" x14ac:dyDescent="0.25"/>
    <row r="1691" s="7" customFormat="1" x14ac:dyDescent="0.25"/>
    <row r="1692" s="7" customFormat="1" x14ac:dyDescent="0.25"/>
    <row r="1693" s="7" customFormat="1" x14ac:dyDescent="0.25"/>
    <row r="1694" s="7" customFormat="1" x14ac:dyDescent="0.25"/>
    <row r="1695" s="7" customFormat="1" x14ac:dyDescent="0.25"/>
    <row r="1696" s="7" customFormat="1" x14ac:dyDescent="0.25"/>
    <row r="1697" s="7" customFormat="1" x14ac:dyDescent="0.25"/>
    <row r="1698" s="7" customFormat="1" x14ac:dyDescent="0.25"/>
    <row r="1699" s="7" customFormat="1" x14ac:dyDescent="0.25"/>
    <row r="1700" s="7" customFormat="1" x14ac:dyDescent="0.25"/>
    <row r="1701" s="7" customFormat="1" x14ac:dyDescent="0.25"/>
    <row r="1702" s="7" customFormat="1" x14ac:dyDescent="0.25"/>
    <row r="1703" s="7" customFormat="1" x14ac:dyDescent="0.25"/>
    <row r="1704" s="7" customFormat="1" x14ac:dyDescent="0.25"/>
    <row r="1705" s="7" customFormat="1" x14ac:dyDescent="0.25"/>
    <row r="1706" s="7" customFormat="1" x14ac:dyDescent="0.25"/>
    <row r="1707" s="7" customFormat="1" x14ac:dyDescent="0.25"/>
    <row r="1708" s="7" customFormat="1" x14ac:dyDescent="0.25"/>
    <row r="1709" s="7" customFormat="1" x14ac:dyDescent="0.25"/>
    <row r="1710" s="7" customFormat="1" x14ac:dyDescent="0.25"/>
    <row r="1711" s="7" customFormat="1" x14ac:dyDescent="0.25"/>
    <row r="1712" s="7" customFormat="1" x14ac:dyDescent="0.25"/>
    <row r="1713" s="7" customFormat="1" x14ac:dyDescent="0.25"/>
    <row r="1714" s="7" customFormat="1" x14ac:dyDescent="0.25"/>
    <row r="1715" s="7" customFormat="1" x14ac:dyDescent="0.25"/>
    <row r="1716" s="7" customFormat="1" x14ac:dyDescent="0.25"/>
    <row r="1717" s="7" customFormat="1" x14ac:dyDescent="0.25"/>
    <row r="1718" s="7" customFormat="1" x14ac:dyDescent="0.25"/>
    <row r="1719" s="7" customFormat="1" x14ac:dyDescent="0.25"/>
    <row r="1720" s="7" customFormat="1" x14ac:dyDescent="0.25"/>
    <row r="1721" s="7" customFormat="1" x14ac:dyDescent="0.25"/>
    <row r="1722" s="7" customFormat="1" x14ac:dyDescent="0.25"/>
    <row r="1723" s="7" customFormat="1" x14ac:dyDescent="0.25"/>
    <row r="1724" s="7" customFormat="1" x14ac:dyDescent="0.25"/>
    <row r="1725" s="7" customFormat="1" x14ac:dyDescent="0.25"/>
    <row r="1726" s="7" customFormat="1" x14ac:dyDescent="0.25"/>
    <row r="1727" s="7" customFormat="1" x14ac:dyDescent="0.25"/>
    <row r="1728" s="7" customFormat="1" x14ac:dyDescent="0.25"/>
    <row r="1729" s="7" customFormat="1" x14ac:dyDescent="0.25"/>
    <row r="1730" s="7" customFormat="1" x14ac:dyDescent="0.25"/>
    <row r="1731" s="7" customFormat="1" x14ac:dyDescent="0.25"/>
    <row r="1732" s="7" customFormat="1" x14ac:dyDescent="0.25"/>
    <row r="1733" s="7" customFormat="1" x14ac:dyDescent="0.25"/>
    <row r="1734" s="7" customFormat="1" x14ac:dyDescent="0.25"/>
    <row r="1735" s="7" customFormat="1" x14ac:dyDescent="0.25"/>
    <row r="1736" s="7" customFormat="1" x14ac:dyDescent="0.25"/>
    <row r="1737" s="7" customFormat="1" x14ac:dyDescent="0.25"/>
    <row r="1738" s="7" customFormat="1" x14ac:dyDescent="0.25"/>
    <row r="1739" s="7" customFormat="1" x14ac:dyDescent="0.25"/>
    <row r="1740" s="7" customFormat="1" x14ac:dyDescent="0.25"/>
    <row r="1741" s="7" customFormat="1" x14ac:dyDescent="0.25"/>
    <row r="1742" s="7" customFormat="1" x14ac:dyDescent="0.25"/>
    <row r="1743" s="7" customFormat="1" x14ac:dyDescent="0.25"/>
    <row r="1744" s="7" customFormat="1" x14ac:dyDescent="0.25"/>
    <row r="1745" s="7" customFormat="1" x14ac:dyDescent="0.25"/>
    <row r="1746" s="7" customFormat="1" x14ac:dyDescent="0.25"/>
    <row r="1747" s="7" customFormat="1" x14ac:dyDescent="0.25"/>
    <row r="1748" s="7" customFormat="1" x14ac:dyDescent="0.25"/>
    <row r="1749" s="7" customFormat="1" x14ac:dyDescent="0.25"/>
    <row r="1750" s="7" customFormat="1" x14ac:dyDescent="0.25"/>
    <row r="1751" s="7" customFormat="1" x14ac:dyDescent="0.25"/>
    <row r="1752" s="7" customFormat="1" x14ac:dyDescent="0.25"/>
    <row r="1753" s="7" customFormat="1" x14ac:dyDescent="0.25"/>
    <row r="1754" s="7" customFormat="1" x14ac:dyDescent="0.25"/>
    <row r="1755" s="7" customFormat="1" x14ac:dyDescent="0.25"/>
    <row r="1756" s="7" customFormat="1" x14ac:dyDescent="0.25"/>
    <row r="1757" s="7" customFormat="1" x14ac:dyDescent="0.25"/>
    <row r="1758" s="7" customFormat="1" x14ac:dyDescent="0.25"/>
    <row r="1759" s="7" customFormat="1" x14ac:dyDescent="0.25"/>
    <row r="1760" s="7" customFormat="1" x14ac:dyDescent="0.25"/>
    <row r="1761" s="7" customFormat="1" x14ac:dyDescent="0.25"/>
    <row r="1762" s="7" customFormat="1" x14ac:dyDescent="0.25"/>
    <row r="1763" s="7" customFormat="1" x14ac:dyDescent="0.25"/>
    <row r="1764" s="7" customFormat="1" x14ac:dyDescent="0.25"/>
    <row r="1765" s="7" customFormat="1" x14ac:dyDescent="0.25"/>
    <row r="1766" s="7" customFormat="1" x14ac:dyDescent="0.25"/>
    <row r="1767" s="7" customFormat="1" x14ac:dyDescent="0.25"/>
    <row r="1768" s="7" customFormat="1" x14ac:dyDescent="0.25"/>
    <row r="1769" s="7" customFormat="1" x14ac:dyDescent="0.25"/>
    <row r="1770" s="7" customFormat="1" x14ac:dyDescent="0.25"/>
    <row r="1771" s="7" customFormat="1" x14ac:dyDescent="0.25"/>
    <row r="1772" s="7" customFormat="1" x14ac:dyDescent="0.25"/>
    <row r="1773" s="7" customFormat="1" x14ac:dyDescent="0.25"/>
    <row r="1774" s="7" customFormat="1" x14ac:dyDescent="0.25"/>
    <row r="1775" s="7" customFormat="1" x14ac:dyDescent="0.25"/>
    <row r="1776" s="7" customFormat="1" x14ac:dyDescent="0.25"/>
    <row r="1777" s="7" customFormat="1" x14ac:dyDescent="0.25"/>
    <row r="1778" s="7" customFormat="1" x14ac:dyDescent="0.25"/>
    <row r="1779" s="7" customFormat="1" x14ac:dyDescent="0.25"/>
    <row r="1780" s="7" customFormat="1" x14ac:dyDescent="0.25"/>
    <row r="1781" s="7" customFormat="1" x14ac:dyDescent="0.25"/>
    <row r="1782" s="7" customFormat="1" x14ac:dyDescent="0.25"/>
    <row r="1783" s="7" customFormat="1" x14ac:dyDescent="0.25"/>
    <row r="1784" s="7" customFormat="1" x14ac:dyDescent="0.25"/>
    <row r="1785" s="7" customFormat="1" x14ac:dyDescent="0.25"/>
    <row r="1786" s="7" customFormat="1" x14ac:dyDescent="0.25"/>
    <row r="1787" s="7" customFormat="1" x14ac:dyDescent="0.25"/>
    <row r="1788" s="7" customFormat="1" x14ac:dyDescent="0.25"/>
    <row r="1789" s="7" customFormat="1" x14ac:dyDescent="0.25"/>
    <row r="1790" s="7" customFormat="1" x14ac:dyDescent="0.25"/>
    <row r="1791" s="7" customFormat="1" x14ac:dyDescent="0.25"/>
    <row r="1792" s="7" customFormat="1" x14ac:dyDescent="0.25"/>
    <row r="1793" s="7" customFormat="1" x14ac:dyDescent="0.25"/>
    <row r="1794" s="7" customFormat="1" x14ac:dyDescent="0.25"/>
    <row r="1795" s="7" customFormat="1" x14ac:dyDescent="0.25"/>
    <row r="1796" s="7" customFormat="1" x14ac:dyDescent="0.25"/>
    <row r="1797" s="7" customFormat="1" x14ac:dyDescent="0.25"/>
    <row r="1798" s="7" customFormat="1" x14ac:dyDescent="0.25"/>
    <row r="1799" s="7" customFormat="1" x14ac:dyDescent="0.25"/>
    <row r="1800" s="7" customFormat="1" x14ac:dyDescent="0.25"/>
    <row r="1801" s="7" customFormat="1" x14ac:dyDescent="0.25"/>
    <row r="1802" s="7" customFormat="1" x14ac:dyDescent="0.25"/>
    <row r="1803" s="7" customFormat="1" x14ac:dyDescent="0.25"/>
    <row r="1804" s="7" customFormat="1" x14ac:dyDescent="0.25"/>
    <row r="1805" s="7" customFormat="1" x14ac:dyDescent="0.25"/>
    <row r="1806" s="7" customFormat="1" x14ac:dyDescent="0.25"/>
    <row r="1807" s="7" customFormat="1" x14ac:dyDescent="0.25"/>
    <row r="1808" s="7" customFormat="1" x14ac:dyDescent="0.25"/>
    <row r="1809" s="7" customFormat="1" x14ac:dyDescent="0.25"/>
    <row r="1810" s="7" customFormat="1" x14ac:dyDescent="0.25"/>
    <row r="1811" s="7" customFormat="1" x14ac:dyDescent="0.25"/>
    <row r="1812" s="7" customFormat="1" x14ac:dyDescent="0.25"/>
    <row r="1813" s="7" customFormat="1" x14ac:dyDescent="0.25"/>
    <row r="1814" s="7" customFormat="1" x14ac:dyDescent="0.25"/>
    <row r="1815" s="7" customFormat="1" x14ac:dyDescent="0.25"/>
    <row r="1816" s="7" customFormat="1" x14ac:dyDescent="0.25"/>
    <row r="1817" s="7" customFormat="1" x14ac:dyDescent="0.25"/>
    <row r="1818" s="7" customFormat="1" x14ac:dyDescent="0.25"/>
    <row r="1819" s="7" customFormat="1" x14ac:dyDescent="0.25"/>
    <row r="1820" s="7" customFormat="1" x14ac:dyDescent="0.25"/>
    <row r="1821" s="7" customFormat="1" x14ac:dyDescent="0.25"/>
    <row r="1822" s="7" customFormat="1" x14ac:dyDescent="0.25"/>
    <row r="1823" s="7" customFormat="1" x14ac:dyDescent="0.25"/>
    <row r="1824" s="7" customFormat="1" x14ac:dyDescent="0.25"/>
    <row r="1825" s="7" customFormat="1" x14ac:dyDescent="0.25"/>
    <row r="1826" s="7" customFormat="1" x14ac:dyDescent="0.25"/>
    <row r="1827" s="7" customFormat="1" x14ac:dyDescent="0.25"/>
    <row r="1828" s="7" customFormat="1" x14ac:dyDescent="0.25"/>
    <row r="1829" s="7" customFormat="1" x14ac:dyDescent="0.25"/>
    <row r="1830" s="7" customFormat="1" x14ac:dyDescent="0.25"/>
    <row r="1831" s="7" customFormat="1" x14ac:dyDescent="0.25"/>
    <row r="1832" s="7" customFormat="1" x14ac:dyDescent="0.25"/>
    <row r="1833" s="7" customFormat="1" x14ac:dyDescent="0.25"/>
    <row r="1834" s="7" customFormat="1" x14ac:dyDescent="0.25"/>
    <row r="1835" s="7" customFormat="1" x14ac:dyDescent="0.25"/>
    <row r="1836" s="7" customFormat="1" x14ac:dyDescent="0.25"/>
    <row r="1837" s="7" customFormat="1" x14ac:dyDescent="0.25"/>
    <row r="1838" s="7" customFormat="1" x14ac:dyDescent="0.25"/>
    <row r="1839" s="7" customFormat="1" x14ac:dyDescent="0.25"/>
    <row r="1840" s="7" customFormat="1" x14ac:dyDescent="0.25"/>
    <row r="1841" s="7" customFormat="1" x14ac:dyDescent="0.25"/>
    <row r="1842" s="7" customFormat="1" x14ac:dyDescent="0.25"/>
    <row r="1843" s="7" customFormat="1" x14ac:dyDescent="0.25"/>
    <row r="1844" s="7" customFormat="1" x14ac:dyDescent="0.25"/>
    <row r="1845" s="7" customFormat="1" x14ac:dyDescent="0.25"/>
    <row r="1846" s="7" customFormat="1" x14ac:dyDescent="0.25"/>
    <row r="1847" s="7" customFormat="1" x14ac:dyDescent="0.25"/>
    <row r="1848" s="7" customFormat="1" x14ac:dyDescent="0.25"/>
    <row r="1849" s="7" customFormat="1" x14ac:dyDescent="0.25"/>
    <row r="1850" s="7" customFormat="1" x14ac:dyDescent="0.25"/>
    <row r="1851" s="7" customFormat="1" x14ac:dyDescent="0.25"/>
    <row r="1852" s="7" customFormat="1" x14ac:dyDescent="0.25"/>
    <row r="1853" s="7" customFormat="1" x14ac:dyDescent="0.25"/>
    <row r="1854" s="7" customFormat="1" x14ac:dyDescent="0.25"/>
    <row r="1855" s="7" customFormat="1" x14ac:dyDescent="0.25"/>
    <row r="1856" s="7" customFormat="1" x14ac:dyDescent="0.25"/>
    <row r="1857" s="7" customFormat="1" x14ac:dyDescent="0.25"/>
    <row r="1858" s="7" customFormat="1" x14ac:dyDescent="0.25"/>
    <row r="1859" s="7" customFormat="1" x14ac:dyDescent="0.25"/>
    <row r="1860" s="7" customFormat="1" x14ac:dyDescent="0.25"/>
    <row r="1861" s="7" customFormat="1" x14ac:dyDescent="0.25"/>
    <row r="1862" s="7" customFormat="1" x14ac:dyDescent="0.25"/>
    <row r="1863" s="7" customFormat="1" x14ac:dyDescent="0.25"/>
    <row r="1864" s="7" customFormat="1" x14ac:dyDescent="0.25"/>
    <row r="1865" s="7" customFormat="1" x14ac:dyDescent="0.25"/>
    <row r="1866" s="7" customFormat="1" x14ac:dyDescent="0.25"/>
    <row r="1867" s="7" customFormat="1" x14ac:dyDescent="0.25"/>
    <row r="1868" s="7" customFormat="1" x14ac:dyDescent="0.25"/>
    <row r="1869" s="7" customFormat="1" x14ac:dyDescent="0.25"/>
    <row r="1870" s="7" customFormat="1" x14ac:dyDescent="0.25"/>
    <row r="1871" s="7" customFormat="1" x14ac:dyDescent="0.25"/>
    <row r="1872" s="7" customFormat="1" x14ac:dyDescent="0.25"/>
    <row r="1873" s="7" customFormat="1" x14ac:dyDescent="0.25"/>
    <row r="1874" s="7" customFormat="1" x14ac:dyDescent="0.25"/>
    <row r="1875" s="7" customFormat="1" x14ac:dyDescent="0.25"/>
    <row r="1876" s="7" customFormat="1" x14ac:dyDescent="0.25"/>
    <row r="1877" s="7" customFormat="1" x14ac:dyDescent="0.25"/>
    <row r="1878" s="7" customFormat="1" x14ac:dyDescent="0.25"/>
    <row r="1879" s="7" customFormat="1" x14ac:dyDescent="0.25"/>
    <row r="1880" s="7" customFormat="1" x14ac:dyDescent="0.25"/>
    <row r="1881" s="7" customFormat="1" x14ac:dyDescent="0.25"/>
    <row r="1882" s="7" customFormat="1" x14ac:dyDescent="0.25"/>
    <row r="1883" s="7" customFormat="1" x14ac:dyDescent="0.25"/>
    <row r="1884" s="7" customFormat="1" x14ac:dyDescent="0.25"/>
    <row r="1885" s="7" customFormat="1" x14ac:dyDescent="0.25"/>
    <row r="1886" s="7" customFormat="1" x14ac:dyDescent="0.25"/>
    <row r="1887" s="7" customFormat="1" x14ac:dyDescent="0.25"/>
    <row r="1888" s="7" customFormat="1" x14ac:dyDescent="0.25"/>
    <row r="1889" s="7" customFormat="1" x14ac:dyDescent="0.25"/>
    <row r="1890" s="7" customFormat="1" x14ac:dyDescent="0.25"/>
    <row r="1891" s="7" customFormat="1" x14ac:dyDescent="0.25"/>
    <row r="1892" s="7" customFormat="1" x14ac:dyDescent="0.25"/>
    <row r="1893" s="7" customFormat="1" x14ac:dyDescent="0.25"/>
    <row r="1894" s="7" customFormat="1" x14ac:dyDescent="0.25"/>
    <row r="1895" s="7" customFormat="1" x14ac:dyDescent="0.25"/>
    <row r="1896" s="7" customFormat="1" x14ac:dyDescent="0.25"/>
    <row r="1897" s="7" customFormat="1" x14ac:dyDescent="0.25"/>
    <row r="1898" s="7" customFormat="1" x14ac:dyDescent="0.25"/>
    <row r="1899" s="7" customFormat="1" x14ac:dyDescent="0.25"/>
    <row r="1900" s="7" customFormat="1" x14ac:dyDescent="0.25"/>
    <row r="1901" s="7" customFormat="1" x14ac:dyDescent="0.25"/>
    <row r="1902" s="7" customFormat="1" x14ac:dyDescent="0.25"/>
    <row r="1903" s="7" customFormat="1" x14ac:dyDescent="0.25"/>
    <row r="1904" s="7" customFormat="1" x14ac:dyDescent="0.25"/>
    <row r="1905" s="7" customFormat="1" x14ac:dyDescent="0.25"/>
    <row r="1906" s="7" customFormat="1" x14ac:dyDescent="0.25"/>
    <row r="1907" s="7" customFormat="1" x14ac:dyDescent="0.25"/>
    <row r="1908" s="7" customFormat="1" x14ac:dyDescent="0.25"/>
    <row r="1909" s="7" customFormat="1" x14ac:dyDescent="0.25"/>
    <row r="1910" s="7" customFormat="1" x14ac:dyDescent="0.25"/>
    <row r="1911" s="7" customFormat="1" x14ac:dyDescent="0.25"/>
    <row r="1912" s="7" customFormat="1" x14ac:dyDescent="0.25"/>
    <row r="1913" s="7" customFormat="1" x14ac:dyDescent="0.25"/>
    <row r="1914" s="7" customFormat="1" x14ac:dyDescent="0.25"/>
    <row r="1915" s="7" customFormat="1" x14ac:dyDescent="0.25"/>
    <row r="1916" s="7" customFormat="1" x14ac:dyDescent="0.25"/>
    <row r="1917" s="7" customFormat="1" x14ac:dyDescent="0.25"/>
    <row r="1918" s="7" customFormat="1" x14ac:dyDescent="0.25"/>
    <row r="1919" s="7" customFormat="1" x14ac:dyDescent="0.25"/>
    <row r="1920" s="7" customFormat="1" x14ac:dyDescent="0.25"/>
    <row r="1921" s="7" customFormat="1" x14ac:dyDescent="0.25"/>
    <row r="1922" s="7" customFormat="1" x14ac:dyDescent="0.25"/>
    <row r="1923" s="7" customFormat="1" x14ac:dyDescent="0.25"/>
    <row r="1924" s="7" customFormat="1" x14ac:dyDescent="0.25"/>
    <row r="1925" s="7" customFormat="1" x14ac:dyDescent="0.25"/>
    <row r="1926" s="7" customFormat="1" x14ac:dyDescent="0.25"/>
    <row r="1927" s="7" customFormat="1" x14ac:dyDescent="0.25"/>
    <row r="1928" s="7" customFormat="1" x14ac:dyDescent="0.25"/>
    <row r="1929" s="7" customFormat="1" x14ac:dyDescent="0.25"/>
    <row r="1930" s="7" customFormat="1" x14ac:dyDescent="0.25"/>
    <row r="1931" s="7" customFormat="1" x14ac:dyDescent="0.25"/>
    <row r="1932" s="7" customFormat="1" x14ac:dyDescent="0.25"/>
    <row r="1933" s="7" customFormat="1" x14ac:dyDescent="0.25"/>
    <row r="1934" s="7" customFormat="1" x14ac:dyDescent="0.25"/>
    <row r="1935" s="7" customFormat="1" x14ac:dyDescent="0.25"/>
    <row r="1936" s="7" customFormat="1" x14ac:dyDescent="0.25"/>
    <row r="1937" s="7" customFormat="1" x14ac:dyDescent="0.25"/>
    <row r="1938" s="7" customFormat="1" x14ac:dyDescent="0.25"/>
    <row r="1939" s="7" customFormat="1" x14ac:dyDescent="0.25"/>
    <row r="1940" s="7" customFormat="1" x14ac:dyDescent="0.25"/>
    <row r="1941" s="7" customFormat="1" x14ac:dyDescent="0.25"/>
    <row r="1942" s="7" customFormat="1" x14ac:dyDescent="0.25"/>
    <row r="1943" s="7" customFormat="1" x14ac:dyDescent="0.25"/>
    <row r="1944" s="7" customFormat="1" x14ac:dyDescent="0.25"/>
    <row r="1945" s="7" customFormat="1" x14ac:dyDescent="0.25"/>
    <row r="1946" s="7" customFormat="1" x14ac:dyDescent="0.25"/>
    <row r="1947" s="7" customFormat="1" x14ac:dyDescent="0.25"/>
    <row r="1948" s="7" customFormat="1" x14ac:dyDescent="0.25"/>
    <row r="1949" s="7" customFormat="1" x14ac:dyDescent="0.25"/>
    <row r="1950" s="7" customFormat="1" x14ac:dyDescent="0.25"/>
    <row r="1951" s="7" customFormat="1" x14ac:dyDescent="0.25"/>
    <row r="1952" s="7" customFormat="1" x14ac:dyDescent="0.25"/>
    <row r="1953" s="7" customFormat="1" x14ac:dyDescent="0.25"/>
    <row r="1954" s="7" customFormat="1" x14ac:dyDescent="0.25"/>
    <row r="1955" s="7" customFormat="1" x14ac:dyDescent="0.25"/>
    <row r="1956" s="7" customFormat="1" x14ac:dyDescent="0.25"/>
    <row r="1957" s="7" customFormat="1" x14ac:dyDescent="0.25"/>
    <row r="1958" s="7" customFormat="1" x14ac:dyDescent="0.25"/>
    <row r="1959" s="7" customFormat="1" x14ac:dyDescent="0.25"/>
    <row r="1960" s="7" customFormat="1" x14ac:dyDescent="0.25"/>
    <row r="1961" s="7" customFormat="1" x14ac:dyDescent="0.25"/>
    <row r="1962" s="7" customFormat="1" x14ac:dyDescent="0.25"/>
    <row r="1963" s="7" customFormat="1" x14ac:dyDescent="0.25"/>
    <row r="1964" s="7" customFormat="1" x14ac:dyDescent="0.25"/>
    <row r="1965" s="7" customFormat="1" x14ac:dyDescent="0.25"/>
    <row r="1966" s="7" customFormat="1" x14ac:dyDescent="0.25"/>
    <row r="1967" s="7" customFormat="1" x14ac:dyDescent="0.25"/>
    <row r="1968" s="7" customFormat="1" x14ac:dyDescent="0.25"/>
    <row r="1969" s="7" customFormat="1" x14ac:dyDescent="0.25"/>
    <row r="1970" s="7" customFormat="1" x14ac:dyDescent="0.25"/>
    <row r="1971" s="7" customFormat="1" x14ac:dyDescent="0.25"/>
    <row r="1972" s="7" customFormat="1" x14ac:dyDescent="0.25"/>
    <row r="1973" s="7" customFormat="1" x14ac:dyDescent="0.25"/>
    <row r="1974" s="7" customFormat="1" x14ac:dyDescent="0.25"/>
    <row r="1975" s="7" customFormat="1" x14ac:dyDescent="0.25"/>
    <row r="1976" s="7" customFormat="1" x14ac:dyDescent="0.25"/>
    <row r="1977" s="7" customFormat="1" x14ac:dyDescent="0.25"/>
    <row r="1978" s="7" customFormat="1" x14ac:dyDescent="0.25"/>
    <row r="1979" s="7" customFormat="1" x14ac:dyDescent="0.25"/>
    <row r="1980" s="7" customFormat="1" x14ac:dyDescent="0.25"/>
    <row r="1981" s="7" customFormat="1" x14ac:dyDescent="0.25"/>
    <row r="1982" s="7" customFormat="1" x14ac:dyDescent="0.25"/>
    <row r="1983" s="7" customFormat="1" x14ac:dyDescent="0.25"/>
    <row r="1984" s="7" customFormat="1" x14ac:dyDescent="0.25"/>
    <row r="1985" s="7" customFormat="1" x14ac:dyDescent="0.25"/>
    <row r="1986" s="7" customFormat="1" x14ac:dyDescent="0.25"/>
    <row r="1987" s="7" customFormat="1" x14ac:dyDescent="0.25"/>
    <row r="1988" s="7" customFormat="1" x14ac:dyDescent="0.25"/>
    <row r="1989" s="7" customFormat="1" x14ac:dyDescent="0.25"/>
    <row r="1990" s="7" customFormat="1" x14ac:dyDescent="0.25"/>
    <row r="1991" s="7" customFormat="1" x14ac:dyDescent="0.25"/>
    <row r="1992" s="7" customFormat="1" x14ac:dyDescent="0.25"/>
    <row r="1993" s="7" customFormat="1" x14ac:dyDescent="0.25"/>
    <row r="1994" s="7" customFormat="1" x14ac:dyDescent="0.25"/>
    <row r="1995" s="7" customFormat="1" x14ac:dyDescent="0.25"/>
    <row r="1996" s="7" customFormat="1" x14ac:dyDescent="0.25"/>
    <row r="1997" s="7" customFormat="1" x14ac:dyDescent="0.25"/>
    <row r="1998" s="7" customFormat="1" x14ac:dyDescent="0.25"/>
    <row r="1999" s="7" customFormat="1" x14ac:dyDescent="0.25"/>
    <row r="2000" s="7" customFormat="1" x14ac:dyDescent="0.25"/>
    <row r="2001" s="7" customFormat="1" x14ac:dyDescent="0.25"/>
    <row r="2002" s="7" customFormat="1" x14ac:dyDescent="0.25"/>
    <row r="2003" s="7" customFormat="1" x14ac:dyDescent="0.25"/>
    <row r="2004" s="7" customFormat="1" x14ac:dyDescent="0.25"/>
    <row r="2005" s="7" customFormat="1" x14ac:dyDescent="0.25"/>
    <row r="2006" s="7" customFormat="1" x14ac:dyDescent="0.25"/>
    <row r="2007" s="7" customFormat="1" x14ac:dyDescent="0.25"/>
    <row r="2008" s="7" customFormat="1" x14ac:dyDescent="0.25"/>
    <row r="2009" s="7" customFormat="1" x14ac:dyDescent="0.25"/>
    <row r="2010" s="7" customFormat="1" x14ac:dyDescent="0.25"/>
    <row r="2011" s="7" customFormat="1" x14ac:dyDescent="0.25"/>
    <row r="2012" s="7" customFormat="1" x14ac:dyDescent="0.25"/>
    <row r="2013" s="7" customFormat="1" x14ac:dyDescent="0.25"/>
    <row r="2014" s="7" customFormat="1" x14ac:dyDescent="0.25"/>
    <row r="2015" s="7" customFormat="1" x14ac:dyDescent="0.25"/>
    <row r="2016" s="7" customFormat="1" x14ac:dyDescent="0.25"/>
    <row r="2017" s="7" customFormat="1" x14ac:dyDescent="0.25"/>
    <row r="2018" s="7" customFormat="1" x14ac:dyDescent="0.25"/>
    <row r="2019" s="7" customFormat="1" x14ac:dyDescent="0.25"/>
    <row r="2020" s="7" customFormat="1" x14ac:dyDescent="0.25"/>
    <row r="2021" s="7" customFormat="1" x14ac:dyDescent="0.25"/>
    <row r="2022" s="7" customFormat="1" x14ac:dyDescent="0.25"/>
    <row r="2023" s="7" customFormat="1" x14ac:dyDescent="0.25"/>
    <row r="2024" s="7" customFormat="1" x14ac:dyDescent="0.25"/>
    <row r="2025" s="7" customFormat="1" x14ac:dyDescent="0.25"/>
    <row r="2026" s="7" customFormat="1" x14ac:dyDescent="0.25"/>
    <row r="2027" s="7" customFormat="1" x14ac:dyDescent="0.25"/>
    <row r="2028" s="7" customFormat="1" x14ac:dyDescent="0.25"/>
    <row r="2029" s="7" customFormat="1" x14ac:dyDescent="0.25"/>
    <row r="2030" s="7" customFormat="1" x14ac:dyDescent="0.25"/>
    <row r="2031" s="7" customFormat="1" x14ac:dyDescent="0.25"/>
    <row r="2032" s="7" customFormat="1" x14ac:dyDescent="0.25"/>
    <row r="2033" s="7" customFormat="1" x14ac:dyDescent="0.25"/>
    <row r="2034" s="7" customFormat="1" x14ac:dyDescent="0.25"/>
    <row r="2035" s="7" customFormat="1" x14ac:dyDescent="0.25"/>
    <row r="2036" s="7" customFormat="1" x14ac:dyDescent="0.25"/>
    <row r="2037" s="7" customFormat="1" x14ac:dyDescent="0.25"/>
    <row r="2038" s="7" customFormat="1" x14ac:dyDescent="0.25"/>
    <row r="2039" s="7" customFormat="1" x14ac:dyDescent="0.25"/>
    <row r="2040" s="7" customFormat="1" x14ac:dyDescent="0.25"/>
    <row r="2041" s="7" customFormat="1" x14ac:dyDescent="0.25"/>
    <row r="2042" s="7" customFormat="1" x14ac:dyDescent="0.25"/>
    <row r="2043" s="7" customFormat="1" x14ac:dyDescent="0.25"/>
    <row r="2044" s="7" customFormat="1" x14ac:dyDescent="0.25"/>
    <row r="2045" s="7" customFormat="1" x14ac:dyDescent="0.25"/>
    <row r="2046" s="7" customFormat="1" x14ac:dyDescent="0.25"/>
    <row r="2047" s="7" customFormat="1" x14ac:dyDescent="0.25"/>
    <row r="2048" s="7" customFormat="1" x14ac:dyDescent="0.25"/>
    <row r="2049" s="7" customFormat="1" x14ac:dyDescent="0.25"/>
    <row r="2050" s="7" customFormat="1" x14ac:dyDescent="0.25"/>
    <row r="2051" s="7" customFormat="1" x14ac:dyDescent="0.25"/>
    <row r="2052" s="7" customFormat="1" x14ac:dyDescent="0.25"/>
    <row r="2053" s="7" customFormat="1" x14ac:dyDescent="0.25"/>
    <row r="2054" s="7" customFormat="1" x14ac:dyDescent="0.25"/>
    <row r="2055" s="7" customFormat="1" x14ac:dyDescent="0.25"/>
    <row r="2056" s="7" customFormat="1" x14ac:dyDescent="0.25"/>
    <row r="2057" s="7" customFormat="1" x14ac:dyDescent="0.25"/>
    <row r="2058" s="7" customFormat="1" x14ac:dyDescent="0.25"/>
    <row r="2059" s="7" customFormat="1" x14ac:dyDescent="0.25"/>
    <row r="2060" s="7" customFormat="1" x14ac:dyDescent="0.25"/>
    <row r="2061" s="7" customFormat="1" x14ac:dyDescent="0.25"/>
    <row r="2062" s="7" customFormat="1" x14ac:dyDescent="0.25"/>
    <row r="2063" s="7" customFormat="1" x14ac:dyDescent="0.25"/>
    <row r="2064" s="7" customFormat="1" x14ac:dyDescent="0.25"/>
    <row r="2065" s="7" customFormat="1" x14ac:dyDescent="0.25"/>
    <row r="2066" s="7" customFormat="1" x14ac:dyDescent="0.25"/>
    <row r="2067" s="7" customFormat="1" x14ac:dyDescent="0.25"/>
    <row r="2068" s="7" customFormat="1" x14ac:dyDescent="0.25"/>
    <row r="2069" s="7" customFormat="1" x14ac:dyDescent="0.25"/>
    <row r="2070" s="7" customFormat="1" x14ac:dyDescent="0.25"/>
    <row r="2071" s="7" customFormat="1" x14ac:dyDescent="0.25"/>
    <row r="2072" s="7" customFormat="1" x14ac:dyDescent="0.25"/>
    <row r="2073" s="7" customFormat="1" x14ac:dyDescent="0.25"/>
    <row r="2074" s="7" customFormat="1" x14ac:dyDescent="0.25"/>
    <row r="2075" s="7" customFormat="1" x14ac:dyDescent="0.25"/>
    <row r="2076" s="7" customFormat="1" x14ac:dyDescent="0.25"/>
    <row r="2077" s="7" customFormat="1" x14ac:dyDescent="0.25"/>
    <row r="2078" s="7" customFormat="1" x14ac:dyDescent="0.25"/>
    <row r="2079" s="7" customFormat="1" x14ac:dyDescent="0.25"/>
    <row r="2080" s="7" customFormat="1" x14ac:dyDescent="0.25"/>
    <row r="2081" s="7" customFormat="1" x14ac:dyDescent="0.25"/>
    <row r="2082" s="7" customFormat="1" x14ac:dyDescent="0.25"/>
    <row r="2083" s="7" customFormat="1" x14ac:dyDescent="0.25"/>
    <row r="2084" s="7" customFormat="1" x14ac:dyDescent="0.25"/>
    <row r="2085" s="7" customFormat="1" x14ac:dyDescent="0.25"/>
    <row r="2086" s="7" customFormat="1" x14ac:dyDescent="0.25"/>
    <row r="2087" s="7" customFormat="1" x14ac:dyDescent="0.25"/>
    <row r="2088" s="7" customFormat="1" x14ac:dyDescent="0.25"/>
    <row r="2089" s="7" customFormat="1" x14ac:dyDescent="0.25"/>
    <row r="2090" s="7" customFormat="1" x14ac:dyDescent="0.25"/>
    <row r="2091" s="7" customFormat="1" x14ac:dyDescent="0.25"/>
    <row r="2092" s="7" customFormat="1" x14ac:dyDescent="0.25"/>
    <row r="2093" s="7" customFormat="1" x14ac:dyDescent="0.25"/>
    <row r="2094" s="7" customFormat="1" x14ac:dyDescent="0.25"/>
    <row r="2095" s="7" customFormat="1" x14ac:dyDescent="0.25"/>
    <row r="2096" s="7" customFormat="1" x14ac:dyDescent="0.25"/>
    <row r="2097" s="7" customFormat="1" x14ac:dyDescent="0.25"/>
    <row r="2098" s="7" customFormat="1" x14ac:dyDescent="0.25"/>
    <row r="2099" s="7" customFormat="1" x14ac:dyDescent="0.25"/>
    <row r="2100" s="7" customFormat="1" x14ac:dyDescent="0.25"/>
    <row r="2101" s="7" customFormat="1" x14ac:dyDescent="0.25"/>
    <row r="2102" s="7" customFormat="1" x14ac:dyDescent="0.25"/>
    <row r="2103" s="7" customFormat="1" x14ac:dyDescent="0.25"/>
    <row r="2104" s="7" customFormat="1" x14ac:dyDescent="0.25"/>
    <row r="2105" s="7" customFormat="1" x14ac:dyDescent="0.25"/>
    <row r="2106" s="7" customFormat="1" x14ac:dyDescent="0.25"/>
    <row r="2107" s="7" customFormat="1" x14ac:dyDescent="0.25"/>
    <row r="2108" s="7" customFormat="1" x14ac:dyDescent="0.25"/>
    <row r="2109" s="7" customFormat="1" x14ac:dyDescent="0.25"/>
    <row r="2110" s="7" customFormat="1" x14ac:dyDescent="0.25"/>
    <row r="2111" s="7" customFormat="1" x14ac:dyDescent="0.25"/>
    <row r="2112" s="7" customFormat="1" x14ac:dyDescent="0.25"/>
    <row r="2113" s="7" customFormat="1" x14ac:dyDescent="0.25"/>
    <row r="2114" s="7" customFormat="1" x14ac:dyDescent="0.25"/>
    <row r="2115" s="7" customFormat="1" x14ac:dyDescent="0.25"/>
    <row r="2116" s="7" customFormat="1" x14ac:dyDescent="0.25"/>
    <row r="2117" s="7" customFormat="1" x14ac:dyDescent="0.25"/>
    <row r="2118" s="7" customFormat="1" x14ac:dyDescent="0.25"/>
    <row r="2119" s="7" customFormat="1" x14ac:dyDescent="0.25"/>
    <row r="2120" s="7" customFormat="1" x14ac:dyDescent="0.25"/>
    <row r="2121" s="7" customFormat="1" x14ac:dyDescent="0.25"/>
    <row r="2122" s="7" customFormat="1" x14ac:dyDescent="0.25"/>
    <row r="2123" s="7" customFormat="1" x14ac:dyDescent="0.25"/>
    <row r="2124" s="7" customFormat="1" x14ac:dyDescent="0.25"/>
    <row r="2125" s="7" customFormat="1" x14ac:dyDescent="0.25"/>
    <row r="2126" s="7" customFormat="1" x14ac:dyDescent="0.25"/>
    <row r="2127" s="7" customFormat="1" x14ac:dyDescent="0.25"/>
    <row r="2128" s="7" customFormat="1" x14ac:dyDescent="0.25"/>
    <row r="2129" s="7" customFormat="1" x14ac:dyDescent="0.25"/>
    <row r="2130" s="7" customFormat="1" x14ac:dyDescent="0.25"/>
    <row r="2131" s="7" customFormat="1" x14ac:dyDescent="0.25"/>
    <row r="2132" s="7" customFormat="1" x14ac:dyDescent="0.25"/>
    <row r="2133" s="7" customFormat="1" x14ac:dyDescent="0.25"/>
    <row r="2134" s="7" customFormat="1" x14ac:dyDescent="0.25"/>
    <row r="2135" s="7" customFormat="1" x14ac:dyDescent="0.25"/>
    <row r="2136" s="7" customFormat="1" x14ac:dyDescent="0.25"/>
    <row r="2137" s="7" customFormat="1" x14ac:dyDescent="0.25"/>
    <row r="2138" s="7" customFormat="1" x14ac:dyDescent="0.25"/>
    <row r="2139" s="7" customFormat="1" x14ac:dyDescent="0.25"/>
    <row r="2140" s="7" customFormat="1" x14ac:dyDescent="0.25"/>
    <row r="2141" s="7" customFormat="1" x14ac:dyDescent="0.25"/>
    <row r="2142" s="7" customFormat="1" x14ac:dyDescent="0.25"/>
    <row r="2143" s="7" customFormat="1" x14ac:dyDescent="0.25"/>
    <row r="2144" s="7" customFormat="1" x14ac:dyDescent="0.25"/>
    <row r="2145" s="7" customFormat="1" x14ac:dyDescent="0.25"/>
    <row r="2146" s="7" customFormat="1" x14ac:dyDescent="0.25"/>
    <row r="2147" s="7" customFormat="1" x14ac:dyDescent="0.25"/>
    <row r="2148" s="7" customFormat="1" x14ac:dyDescent="0.25"/>
    <row r="2149" s="7" customFormat="1" x14ac:dyDescent="0.25"/>
    <row r="2150" s="7" customFormat="1" x14ac:dyDescent="0.25"/>
    <row r="2151" s="7" customFormat="1" x14ac:dyDescent="0.25"/>
    <row r="2152" s="7" customFormat="1" x14ac:dyDescent="0.25"/>
    <row r="2153" s="7" customFormat="1" x14ac:dyDescent="0.25"/>
    <row r="2154" s="7" customFormat="1" x14ac:dyDescent="0.25"/>
    <row r="2155" s="7" customFormat="1" x14ac:dyDescent="0.25"/>
    <row r="2156" s="7" customFormat="1" x14ac:dyDescent="0.25"/>
    <row r="2157" s="7" customFormat="1" x14ac:dyDescent="0.25"/>
    <row r="2158" s="7" customFormat="1" x14ac:dyDescent="0.25"/>
    <row r="2159" s="7" customFormat="1" x14ac:dyDescent="0.25"/>
    <row r="2160" s="7" customFormat="1" x14ac:dyDescent="0.25"/>
    <row r="2161" s="7" customFormat="1" x14ac:dyDescent="0.25"/>
    <row r="2162" s="7" customFormat="1" x14ac:dyDescent="0.25"/>
    <row r="2163" s="7" customFormat="1" x14ac:dyDescent="0.25"/>
    <row r="2164" s="7" customFormat="1" x14ac:dyDescent="0.25"/>
    <row r="2165" s="7" customFormat="1" x14ac:dyDescent="0.25"/>
    <row r="2166" s="7" customFormat="1" x14ac:dyDescent="0.25"/>
    <row r="2167" s="7" customFormat="1" x14ac:dyDescent="0.25"/>
    <row r="2168" s="7" customFormat="1" x14ac:dyDescent="0.25"/>
    <row r="2169" s="7" customFormat="1" x14ac:dyDescent="0.25"/>
    <row r="2170" s="7" customFormat="1" x14ac:dyDescent="0.25"/>
    <row r="2171" s="7" customFormat="1" x14ac:dyDescent="0.25"/>
    <row r="2172" s="7" customFormat="1" x14ac:dyDescent="0.25"/>
    <row r="2173" s="7" customFormat="1" x14ac:dyDescent="0.25"/>
    <row r="2174" s="7" customFormat="1" x14ac:dyDescent="0.25"/>
    <row r="2175" s="7" customFormat="1" x14ac:dyDescent="0.25"/>
    <row r="2176" s="7" customFormat="1" x14ac:dyDescent="0.25"/>
    <row r="2177" s="7" customFormat="1" x14ac:dyDescent="0.25"/>
    <row r="2178" s="7" customFormat="1" x14ac:dyDescent="0.25"/>
    <row r="2179" s="7" customFormat="1" x14ac:dyDescent="0.25"/>
    <row r="2180" s="7" customFormat="1" x14ac:dyDescent="0.25"/>
    <row r="2181" s="7" customFormat="1" x14ac:dyDescent="0.25"/>
    <row r="2182" s="7" customFormat="1" x14ac:dyDescent="0.25"/>
    <row r="2183" s="7" customFormat="1" x14ac:dyDescent="0.25"/>
    <row r="2184" s="7" customFormat="1" x14ac:dyDescent="0.25"/>
    <row r="2185" s="7" customFormat="1" x14ac:dyDescent="0.25"/>
    <row r="2186" s="7" customFormat="1" x14ac:dyDescent="0.25"/>
    <row r="2187" s="7" customFormat="1" x14ac:dyDescent="0.25"/>
    <row r="2188" s="7" customFormat="1" x14ac:dyDescent="0.25"/>
    <row r="2189" s="7" customFormat="1" x14ac:dyDescent="0.25"/>
    <row r="2190" s="7" customFormat="1" x14ac:dyDescent="0.25"/>
    <row r="2191" s="7" customFormat="1" x14ac:dyDescent="0.25"/>
    <row r="2192" s="7" customFormat="1" x14ac:dyDescent="0.25"/>
    <row r="2193" s="7" customFormat="1" x14ac:dyDescent="0.25"/>
    <row r="2194" s="7" customFormat="1" x14ac:dyDescent="0.25"/>
    <row r="2195" s="7" customFormat="1" x14ac:dyDescent="0.25"/>
    <row r="2196" s="7" customFormat="1" x14ac:dyDescent="0.25"/>
    <row r="2197" s="7" customFormat="1" x14ac:dyDescent="0.25"/>
    <row r="2198" s="7" customFormat="1" x14ac:dyDescent="0.25"/>
    <row r="2199" s="7" customFormat="1" x14ac:dyDescent="0.25"/>
    <row r="2200" s="7" customFormat="1" x14ac:dyDescent="0.25"/>
    <row r="2201" s="7" customFormat="1" x14ac:dyDescent="0.25"/>
    <row r="2202" s="7" customFormat="1" x14ac:dyDescent="0.25"/>
    <row r="2203" s="7" customFormat="1" x14ac:dyDescent="0.25"/>
    <row r="2204" s="7" customFormat="1" x14ac:dyDescent="0.25"/>
    <row r="2205" s="7" customFormat="1" x14ac:dyDescent="0.25"/>
    <row r="2206" s="7" customFormat="1" x14ac:dyDescent="0.25"/>
    <row r="2207" s="7" customFormat="1" x14ac:dyDescent="0.25"/>
    <row r="2208" s="7" customFormat="1" x14ac:dyDescent="0.25"/>
    <row r="2209" s="7" customFormat="1" x14ac:dyDescent="0.25"/>
    <row r="2210" s="7" customFormat="1" x14ac:dyDescent="0.25"/>
    <row r="2211" s="7" customFormat="1" x14ac:dyDescent="0.25"/>
    <row r="2212" s="7" customFormat="1" x14ac:dyDescent="0.25"/>
    <row r="2213" s="7" customFormat="1" x14ac:dyDescent="0.25"/>
    <row r="2214" s="7" customFormat="1" x14ac:dyDescent="0.25"/>
    <row r="2215" s="7" customFormat="1" x14ac:dyDescent="0.25"/>
    <row r="2216" s="7" customFormat="1" x14ac:dyDescent="0.25"/>
    <row r="2217" s="7" customFormat="1" x14ac:dyDescent="0.25"/>
    <row r="2218" s="7" customFormat="1" x14ac:dyDescent="0.25"/>
    <row r="2219" s="7" customFormat="1" x14ac:dyDescent="0.25"/>
    <row r="2220" s="7" customFormat="1" x14ac:dyDescent="0.25"/>
    <row r="2221" s="7" customFormat="1" x14ac:dyDescent="0.25"/>
    <row r="2222" s="7" customFormat="1" x14ac:dyDescent="0.25"/>
    <row r="2223" s="7" customFormat="1" x14ac:dyDescent="0.25"/>
    <row r="2224" s="7" customFormat="1" x14ac:dyDescent="0.25"/>
    <row r="2225" s="7" customFormat="1" x14ac:dyDescent="0.25"/>
    <row r="2226" s="7" customFormat="1" x14ac:dyDescent="0.25"/>
    <row r="2227" s="7" customFormat="1" x14ac:dyDescent="0.25"/>
    <row r="2228" s="7" customFormat="1" x14ac:dyDescent="0.25"/>
    <row r="2229" s="7" customFormat="1" x14ac:dyDescent="0.25"/>
    <row r="2230" s="7" customFormat="1" x14ac:dyDescent="0.25"/>
    <row r="2231" s="7" customFormat="1" x14ac:dyDescent="0.25"/>
    <row r="2232" s="7" customFormat="1" x14ac:dyDescent="0.25"/>
    <row r="2233" s="7" customFormat="1" x14ac:dyDescent="0.25"/>
    <row r="2234" s="7" customFormat="1" x14ac:dyDescent="0.25"/>
    <row r="2235" s="7" customFormat="1" x14ac:dyDescent="0.25"/>
    <row r="2236" s="7" customFormat="1" x14ac:dyDescent="0.25"/>
    <row r="2237" s="7" customFormat="1" x14ac:dyDescent="0.25"/>
    <row r="2238" s="7" customFormat="1" x14ac:dyDescent="0.25"/>
    <row r="2239" s="7" customFormat="1" x14ac:dyDescent="0.25"/>
    <row r="2240" s="7" customFormat="1" x14ac:dyDescent="0.25"/>
    <row r="2241" s="7" customFormat="1" x14ac:dyDescent="0.25"/>
    <row r="2242" s="7" customFormat="1" x14ac:dyDescent="0.25"/>
    <row r="2243" s="7" customFormat="1" x14ac:dyDescent="0.25"/>
    <row r="2244" s="7" customFormat="1" x14ac:dyDescent="0.25"/>
    <row r="2245" s="7" customFormat="1" x14ac:dyDescent="0.25"/>
    <row r="2246" s="7" customFormat="1" x14ac:dyDescent="0.25"/>
    <row r="2247" s="7" customFormat="1" x14ac:dyDescent="0.25"/>
    <row r="2248" s="7" customFormat="1" x14ac:dyDescent="0.25"/>
    <row r="2249" s="7" customFormat="1" x14ac:dyDescent="0.25"/>
    <row r="2250" s="7" customFormat="1" x14ac:dyDescent="0.25"/>
    <row r="2251" s="7" customFormat="1" x14ac:dyDescent="0.25"/>
    <row r="2252" s="7" customFormat="1" x14ac:dyDescent="0.25"/>
    <row r="2253" s="7" customFormat="1" x14ac:dyDescent="0.25"/>
    <row r="2254" s="7" customFormat="1" x14ac:dyDescent="0.25"/>
    <row r="2255" s="7" customFormat="1" x14ac:dyDescent="0.25"/>
    <row r="2256" s="7" customFormat="1" x14ac:dyDescent="0.25"/>
    <row r="2257" s="7" customFormat="1" x14ac:dyDescent="0.25"/>
    <row r="2258" s="7" customFormat="1" x14ac:dyDescent="0.25"/>
    <row r="2259" s="7" customFormat="1" x14ac:dyDescent="0.25"/>
    <row r="2260" s="7" customFormat="1" x14ac:dyDescent="0.25"/>
    <row r="2261" s="7" customFormat="1" x14ac:dyDescent="0.25"/>
    <row r="2262" s="7" customFormat="1" x14ac:dyDescent="0.25"/>
    <row r="2263" s="7" customFormat="1" x14ac:dyDescent="0.25"/>
    <row r="2264" s="7" customFormat="1" x14ac:dyDescent="0.25"/>
    <row r="2265" s="7" customFormat="1" x14ac:dyDescent="0.25"/>
    <row r="2266" s="7" customFormat="1" x14ac:dyDescent="0.25"/>
    <row r="2267" s="7" customFormat="1" x14ac:dyDescent="0.25"/>
    <row r="2268" s="7" customFormat="1" x14ac:dyDescent="0.25"/>
    <row r="2269" s="7" customFormat="1" x14ac:dyDescent="0.25"/>
    <row r="2270" s="7" customFormat="1" x14ac:dyDescent="0.25"/>
    <row r="2271" s="7" customFormat="1" x14ac:dyDescent="0.25"/>
    <row r="2272" s="7" customFormat="1" x14ac:dyDescent="0.25"/>
    <row r="2273" s="7" customFormat="1" x14ac:dyDescent="0.25"/>
    <row r="2274" s="7" customFormat="1" x14ac:dyDescent="0.25"/>
    <row r="2275" s="7" customFormat="1" x14ac:dyDescent="0.25"/>
    <row r="2276" s="7" customFormat="1" x14ac:dyDescent="0.25"/>
    <row r="2277" s="7" customFormat="1" x14ac:dyDescent="0.25"/>
    <row r="2278" s="7" customFormat="1" x14ac:dyDescent="0.25"/>
    <row r="2279" s="7" customFormat="1" x14ac:dyDescent="0.25"/>
    <row r="2280" s="7" customFormat="1" x14ac:dyDescent="0.25"/>
    <row r="2281" s="7" customFormat="1" x14ac:dyDescent="0.25"/>
    <row r="2282" s="7" customFormat="1" x14ac:dyDescent="0.25"/>
    <row r="2283" s="7" customFormat="1" x14ac:dyDescent="0.25"/>
    <row r="2284" s="7" customFormat="1" x14ac:dyDescent="0.25"/>
    <row r="2285" s="7" customFormat="1" x14ac:dyDescent="0.25"/>
    <row r="2286" s="7" customFormat="1" x14ac:dyDescent="0.25"/>
    <row r="2287" s="7" customFormat="1" x14ac:dyDescent="0.25"/>
    <row r="2288" s="7" customFormat="1" x14ac:dyDescent="0.25"/>
    <row r="2289" s="7" customFormat="1" x14ac:dyDescent="0.25"/>
    <row r="2290" s="7" customFormat="1" x14ac:dyDescent="0.25"/>
    <row r="2291" s="7" customFormat="1" x14ac:dyDescent="0.25"/>
    <row r="2292" s="7" customFormat="1" x14ac:dyDescent="0.25"/>
    <row r="2293" s="7" customFormat="1" x14ac:dyDescent="0.25"/>
    <row r="2294" s="7" customFormat="1" x14ac:dyDescent="0.25"/>
    <row r="2295" s="7" customFormat="1" x14ac:dyDescent="0.25"/>
    <row r="2296" s="7" customFormat="1" x14ac:dyDescent="0.25"/>
    <row r="2297" s="7" customFormat="1" x14ac:dyDescent="0.25"/>
    <row r="2298" s="7" customFormat="1" x14ac:dyDescent="0.25"/>
    <row r="2299" s="7" customFormat="1" x14ac:dyDescent="0.25"/>
    <row r="2300" s="7" customFormat="1" x14ac:dyDescent="0.25"/>
    <row r="2301" s="7" customFormat="1" x14ac:dyDescent="0.25"/>
    <row r="2302" s="7" customFormat="1" x14ac:dyDescent="0.25"/>
    <row r="2303" s="7" customFormat="1" x14ac:dyDescent="0.25"/>
    <row r="2304" s="7" customFormat="1" x14ac:dyDescent="0.25"/>
    <row r="2305" s="7" customFormat="1" x14ac:dyDescent="0.25"/>
    <row r="2306" s="7" customFormat="1" x14ac:dyDescent="0.25"/>
    <row r="2307" s="7" customFormat="1" x14ac:dyDescent="0.25"/>
    <row r="2308" s="7" customFormat="1" x14ac:dyDescent="0.25"/>
    <row r="2309" s="7" customFormat="1" x14ac:dyDescent="0.25"/>
    <row r="2310" s="7" customFormat="1" x14ac:dyDescent="0.25"/>
    <row r="2311" s="7" customFormat="1" x14ac:dyDescent="0.25"/>
    <row r="2312" s="7" customFormat="1" x14ac:dyDescent="0.25"/>
    <row r="2313" s="7" customFormat="1" x14ac:dyDescent="0.25"/>
    <row r="2314" s="7" customFormat="1" x14ac:dyDescent="0.25"/>
    <row r="2315" s="7" customFormat="1" x14ac:dyDescent="0.25"/>
    <row r="2316" s="7" customFormat="1" x14ac:dyDescent="0.25"/>
    <row r="2317" s="7" customFormat="1" x14ac:dyDescent="0.25"/>
    <row r="2318" s="7" customFormat="1" x14ac:dyDescent="0.25"/>
    <row r="2319" s="7" customFormat="1" x14ac:dyDescent="0.25"/>
    <row r="2320" s="7" customFormat="1" x14ac:dyDescent="0.25"/>
    <row r="2321" s="7" customFormat="1" x14ac:dyDescent="0.25"/>
    <row r="2322" s="7" customFormat="1" x14ac:dyDescent="0.25"/>
    <row r="2323" s="7" customFormat="1" x14ac:dyDescent="0.25"/>
    <row r="2324" s="7" customFormat="1" x14ac:dyDescent="0.25"/>
    <row r="2325" s="7" customFormat="1" x14ac:dyDescent="0.25"/>
    <row r="2326" s="7" customFormat="1" x14ac:dyDescent="0.25"/>
    <row r="2327" s="7" customFormat="1" x14ac:dyDescent="0.25"/>
    <row r="2328" s="7" customFormat="1" x14ac:dyDescent="0.25"/>
    <row r="2329" s="7" customFormat="1" x14ac:dyDescent="0.25"/>
    <row r="2330" s="7" customFormat="1" x14ac:dyDescent="0.25"/>
    <row r="2331" s="7" customFormat="1" x14ac:dyDescent="0.25"/>
    <row r="2332" s="7" customFormat="1" x14ac:dyDescent="0.25"/>
    <row r="2333" s="7" customFormat="1" x14ac:dyDescent="0.25"/>
    <row r="2334" s="7" customFormat="1" x14ac:dyDescent="0.25"/>
    <row r="2335" s="7" customFormat="1" x14ac:dyDescent="0.25"/>
    <row r="2336" s="7" customFormat="1" x14ac:dyDescent="0.25"/>
    <row r="2337" s="7" customFormat="1" x14ac:dyDescent="0.25"/>
    <row r="2338" s="7" customFormat="1" x14ac:dyDescent="0.25"/>
    <row r="2339" s="7" customFormat="1" x14ac:dyDescent="0.25"/>
    <row r="2340" s="7" customFormat="1" x14ac:dyDescent="0.25"/>
    <row r="2341" s="7" customFormat="1" x14ac:dyDescent="0.25"/>
    <row r="2342" s="7" customFormat="1" x14ac:dyDescent="0.25"/>
    <row r="2343" s="7" customFormat="1" x14ac:dyDescent="0.25"/>
    <row r="2344" s="7" customFormat="1" x14ac:dyDescent="0.25"/>
    <row r="2345" s="7" customFormat="1" x14ac:dyDescent="0.25"/>
    <row r="2346" s="7" customFormat="1" x14ac:dyDescent="0.25"/>
    <row r="2347" s="7" customFormat="1" x14ac:dyDescent="0.25"/>
    <row r="2348" s="7" customFormat="1" x14ac:dyDescent="0.25"/>
    <row r="2349" s="7" customFormat="1" x14ac:dyDescent="0.25"/>
    <row r="2350" s="7" customFormat="1" x14ac:dyDescent="0.25"/>
    <row r="2351" s="7" customFormat="1" x14ac:dyDescent="0.25"/>
    <row r="2352" s="7" customFormat="1" x14ac:dyDescent="0.25"/>
    <row r="2353" s="7" customFormat="1" x14ac:dyDescent="0.25"/>
    <row r="2354" s="7" customFormat="1" x14ac:dyDescent="0.25"/>
    <row r="2355" s="7" customFormat="1" x14ac:dyDescent="0.25"/>
    <row r="2356" s="7" customFormat="1" x14ac:dyDescent="0.25"/>
    <row r="2357" s="7" customFormat="1" x14ac:dyDescent="0.25"/>
    <row r="2358" s="7" customFormat="1" x14ac:dyDescent="0.25"/>
    <row r="2359" s="7" customFormat="1" x14ac:dyDescent="0.25"/>
    <row r="2360" s="7" customFormat="1" x14ac:dyDescent="0.25"/>
    <row r="2361" s="7" customFormat="1" x14ac:dyDescent="0.25"/>
    <row r="2362" s="7" customFormat="1" x14ac:dyDescent="0.25"/>
    <row r="2363" s="7" customFormat="1" x14ac:dyDescent="0.25"/>
    <row r="2364" s="7" customFormat="1" x14ac:dyDescent="0.25"/>
    <row r="2365" s="7" customFormat="1" x14ac:dyDescent="0.25"/>
    <row r="2366" s="7" customFormat="1" x14ac:dyDescent="0.25"/>
    <row r="2367" s="7" customFormat="1" x14ac:dyDescent="0.25"/>
    <row r="2368" s="7" customFormat="1" x14ac:dyDescent="0.25"/>
    <row r="2369" s="7" customFormat="1" x14ac:dyDescent="0.25"/>
    <row r="2370" s="7" customFormat="1" x14ac:dyDescent="0.25"/>
    <row r="2371" s="7" customFormat="1" x14ac:dyDescent="0.25"/>
    <row r="2372" s="7" customFormat="1" x14ac:dyDescent="0.25"/>
    <row r="2373" s="7" customFormat="1" x14ac:dyDescent="0.25"/>
    <row r="2374" s="7" customFormat="1" x14ac:dyDescent="0.25"/>
    <row r="2375" s="7" customFormat="1" x14ac:dyDescent="0.25"/>
    <row r="2376" s="7" customFormat="1" x14ac:dyDescent="0.25"/>
    <row r="2377" s="7" customFormat="1" x14ac:dyDescent="0.25"/>
    <row r="2378" s="7" customFormat="1" x14ac:dyDescent="0.25"/>
    <row r="2379" s="7" customFormat="1" x14ac:dyDescent="0.25"/>
    <row r="2380" s="7" customFormat="1" x14ac:dyDescent="0.25"/>
    <row r="2381" s="7" customFormat="1" x14ac:dyDescent="0.25"/>
    <row r="2382" s="7" customFormat="1" x14ac:dyDescent="0.25"/>
    <row r="2383" s="7" customFormat="1" x14ac:dyDescent="0.25"/>
    <row r="2384" s="7" customFormat="1" x14ac:dyDescent="0.25"/>
    <row r="2385" s="7" customFormat="1" x14ac:dyDescent="0.25"/>
    <row r="2386" s="7" customFormat="1" x14ac:dyDescent="0.25"/>
    <row r="2387" s="7" customFormat="1" x14ac:dyDescent="0.25"/>
    <row r="2388" s="7" customFormat="1" x14ac:dyDescent="0.25"/>
    <row r="2389" s="7" customFormat="1" x14ac:dyDescent="0.25"/>
    <row r="2390" s="7" customFormat="1" x14ac:dyDescent="0.25"/>
    <row r="2391" s="7" customFormat="1" x14ac:dyDescent="0.25"/>
    <row r="2392" s="7" customFormat="1" x14ac:dyDescent="0.25"/>
    <row r="2393" s="7" customFormat="1" x14ac:dyDescent="0.25"/>
    <row r="2394" s="7" customFormat="1" x14ac:dyDescent="0.25"/>
    <row r="2395" s="7" customFormat="1" x14ac:dyDescent="0.25"/>
    <row r="2396" s="7" customFormat="1" x14ac:dyDescent="0.25"/>
    <row r="2397" s="7" customFormat="1" x14ac:dyDescent="0.25"/>
    <row r="2398" s="7" customFormat="1" x14ac:dyDescent="0.25"/>
    <row r="2399" s="7" customFormat="1" x14ac:dyDescent="0.25"/>
    <row r="2400" s="7" customFormat="1" x14ac:dyDescent="0.25"/>
    <row r="2401" s="7" customFormat="1" x14ac:dyDescent="0.25"/>
    <row r="2402" s="7" customFormat="1" x14ac:dyDescent="0.25"/>
    <row r="2403" s="7" customFormat="1" x14ac:dyDescent="0.25"/>
    <row r="2404" s="7" customFormat="1" x14ac:dyDescent="0.25"/>
    <row r="2405" s="7" customFormat="1" x14ac:dyDescent="0.25"/>
    <row r="2406" s="7" customFormat="1" x14ac:dyDescent="0.25"/>
    <row r="2407" s="7" customFormat="1" x14ac:dyDescent="0.25"/>
    <row r="2408" s="7" customFormat="1" x14ac:dyDescent="0.25"/>
    <row r="2409" s="7" customFormat="1" x14ac:dyDescent="0.25"/>
    <row r="2410" s="7" customFormat="1" x14ac:dyDescent="0.25"/>
    <row r="2411" s="7" customFormat="1" x14ac:dyDescent="0.25"/>
    <row r="2412" s="7" customFormat="1" x14ac:dyDescent="0.25"/>
    <row r="2413" s="7" customFormat="1" x14ac:dyDescent="0.25"/>
    <row r="2414" s="7" customFormat="1" x14ac:dyDescent="0.25"/>
    <row r="2415" s="7" customFormat="1" x14ac:dyDescent="0.25"/>
    <row r="2416" s="7" customFormat="1" x14ac:dyDescent="0.25"/>
    <row r="2417" s="7" customFormat="1" x14ac:dyDescent="0.25"/>
    <row r="2418" s="7" customFormat="1" x14ac:dyDescent="0.25"/>
    <row r="2419" s="7" customFormat="1" x14ac:dyDescent="0.25"/>
    <row r="2420" s="7" customFormat="1" x14ac:dyDescent="0.25"/>
    <row r="2421" s="7" customFormat="1" x14ac:dyDescent="0.25"/>
    <row r="2422" s="7" customFormat="1" x14ac:dyDescent="0.25"/>
    <row r="2423" s="7" customFormat="1" x14ac:dyDescent="0.25"/>
    <row r="2424" s="7" customFormat="1" x14ac:dyDescent="0.25"/>
    <row r="2425" s="7" customFormat="1" x14ac:dyDescent="0.25"/>
    <row r="2426" s="7" customFormat="1" x14ac:dyDescent="0.25"/>
    <row r="2427" s="7" customFormat="1" x14ac:dyDescent="0.25"/>
    <row r="2428" s="7" customFormat="1" x14ac:dyDescent="0.25"/>
    <row r="2429" s="7" customFormat="1" x14ac:dyDescent="0.25"/>
    <row r="2430" s="7" customFormat="1" x14ac:dyDescent="0.25"/>
    <row r="2431" s="7" customFormat="1" x14ac:dyDescent="0.25"/>
    <row r="2432" s="7" customFormat="1" x14ac:dyDescent="0.25"/>
    <row r="2433" s="7" customFormat="1" x14ac:dyDescent="0.25"/>
    <row r="2434" s="7" customFormat="1" x14ac:dyDescent="0.25"/>
    <row r="2435" s="7" customFormat="1" x14ac:dyDescent="0.25"/>
    <row r="2436" s="7" customFormat="1" x14ac:dyDescent="0.25"/>
    <row r="2437" s="7" customFormat="1" x14ac:dyDescent="0.25"/>
    <row r="2438" s="7" customFormat="1" x14ac:dyDescent="0.25"/>
    <row r="2439" s="7" customFormat="1" x14ac:dyDescent="0.25"/>
    <row r="2440" s="7" customFormat="1" x14ac:dyDescent="0.25"/>
    <row r="2441" s="7" customFormat="1" x14ac:dyDescent="0.25"/>
    <row r="2442" s="7" customFormat="1" x14ac:dyDescent="0.25"/>
    <row r="2443" s="7" customFormat="1" x14ac:dyDescent="0.25"/>
    <row r="2444" s="7" customFormat="1" x14ac:dyDescent="0.25"/>
    <row r="2445" s="7" customFormat="1" x14ac:dyDescent="0.25"/>
    <row r="2446" s="7" customFormat="1" x14ac:dyDescent="0.25"/>
    <row r="2447" s="7" customFormat="1" x14ac:dyDescent="0.25"/>
    <row r="2448" s="7" customFormat="1" x14ac:dyDescent="0.25"/>
    <row r="2449" s="7" customFormat="1" x14ac:dyDescent="0.25"/>
    <row r="2450" s="7" customFormat="1" x14ac:dyDescent="0.25"/>
    <row r="2451" s="7" customFormat="1" x14ac:dyDescent="0.25"/>
    <row r="2452" s="7" customFormat="1" x14ac:dyDescent="0.25"/>
    <row r="2453" s="7" customFormat="1" x14ac:dyDescent="0.25"/>
    <row r="2454" s="7" customFormat="1" x14ac:dyDescent="0.25"/>
    <row r="2455" s="7" customFormat="1" x14ac:dyDescent="0.25"/>
    <row r="2456" s="7" customFormat="1" x14ac:dyDescent="0.25"/>
    <row r="2457" s="7" customFormat="1" x14ac:dyDescent="0.25"/>
    <row r="2458" s="7" customFormat="1" x14ac:dyDescent="0.25"/>
    <row r="2459" s="7" customFormat="1" x14ac:dyDescent="0.25"/>
    <row r="2460" s="7" customFormat="1" x14ac:dyDescent="0.25"/>
    <row r="2461" s="7" customFormat="1" x14ac:dyDescent="0.25"/>
    <row r="2462" s="7" customFormat="1" x14ac:dyDescent="0.25"/>
    <row r="2463" s="7" customFormat="1" x14ac:dyDescent="0.25"/>
    <row r="2464" s="7" customFormat="1" x14ac:dyDescent="0.25"/>
    <row r="2465" s="7" customFormat="1" x14ac:dyDescent="0.25"/>
    <row r="2466" s="7" customFormat="1" x14ac:dyDescent="0.25"/>
    <row r="2467" s="7" customFormat="1" x14ac:dyDescent="0.25"/>
    <row r="2468" s="7" customFormat="1" x14ac:dyDescent="0.25"/>
    <row r="2469" s="7" customFormat="1" x14ac:dyDescent="0.25"/>
    <row r="2470" s="7" customFormat="1" x14ac:dyDescent="0.25"/>
    <row r="2471" s="7" customFormat="1" x14ac:dyDescent="0.25"/>
    <row r="2472" s="7" customFormat="1" x14ac:dyDescent="0.25"/>
    <row r="2473" s="7" customFormat="1" x14ac:dyDescent="0.25"/>
    <row r="2474" s="7" customFormat="1" x14ac:dyDescent="0.25"/>
    <row r="2475" s="7" customFormat="1" x14ac:dyDescent="0.25"/>
    <row r="2476" s="7" customFormat="1" x14ac:dyDescent="0.25"/>
    <row r="2477" s="7" customFormat="1" x14ac:dyDescent="0.25"/>
    <row r="2478" s="7" customFormat="1" x14ac:dyDescent="0.25"/>
    <row r="2479" s="7" customFormat="1" x14ac:dyDescent="0.25"/>
    <row r="2480" s="7" customFormat="1" x14ac:dyDescent="0.25"/>
    <row r="2481" s="7" customFormat="1" x14ac:dyDescent="0.25"/>
    <row r="2482" s="7" customFormat="1" x14ac:dyDescent="0.25"/>
    <row r="2483" s="7" customFormat="1" x14ac:dyDescent="0.25"/>
    <row r="2484" s="7" customFormat="1" x14ac:dyDescent="0.25"/>
    <row r="2485" s="7" customFormat="1" x14ac:dyDescent="0.25"/>
    <row r="2486" s="7" customFormat="1" x14ac:dyDescent="0.25"/>
    <row r="2487" s="7" customFormat="1" x14ac:dyDescent="0.25"/>
    <row r="2488" s="7" customFormat="1" x14ac:dyDescent="0.25"/>
    <row r="2489" s="7" customFormat="1" x14ac:dyDescent="0.25"/>
    <row r="2490" s="7" customFormat="1" x14ac:dyDescent="0.25"/>
    <row r="2491" s="7" customFormat="1" x14ac:dyDescent="0.25"/>
    <row r="2492" s="7" customFormat="1" x14ac:dyDescent="0.25"/>
    <row r="2493" s="7" customFormat="1" x14ac:dyDescent="0.25"/>
    <row r="2494" s="7" customFormat="1" x14ac:dyDescent="0.25"/>
    <row r="2495" s="7" customFormat="1" x14ac:dyDescent="0.25"/>
    <row r="2496" s="7" customFormat="1" x14ac:dyDescent="0.25"/>
    <row r="2497" s="7" customFormat="1" x14ac:dyDescent="0.25"/>
    <row r="2498" s="7" customFormat="1" x14ac:dyDescent="0.25"/>
    <row r="2499" s="7" customFormat="1" x14ac:dyDescent="0.25"/>
    <row r="2500" s="7" customFormat="1" x14ac:dyDescent="0.25"/>
    <row r="2501" s="7" customFormat="1" x14ac:dyDescent="0.25"/>
    <row r="2502" s="7" customFormat="1" x14ac:dyDescent="0.25"/>
    <row r="2503" s="7" customFormat="1" x14ac:dyDescent="0.25"/>
    <row r="2504" s="7" customFormat="1" x14ac:dyDescent="0.25"/>
    <row r="2505" s="7" customFormat="1" x14ac:dyDescent="0.25"/>
    <row r="2506" s="7" customFormat="1" x14ac:dyDescent="0.25"/>
    <row r="2507" s="7" customFormat="1" x14ac:dyDescent="0.25"/>
    <row r="2508" s="7" customFormat="1" x14ac:dyDescent="0.25"/>
    <row r="2509" s="7" customFormat="1" x14ac:dyDescent="0.25"/>
    <row r="2510" s="7" customFormat="1" x14ac:dyDescent="0.25"/>
    <row r="2511" s="7" customFormat="1" x14ac:dyDescent="0.25"/>
    <row r="2512" s="7" customFormat="1" x14ac:dyDescent="0.25"/>
    <row r="2513" s="7" customFormat="1" x14ac:dyDescent="0.25"/>
    <row r="2514" s="7" customFormat="1" x14ac:dyDescent="0.25"/>
    <row r="2515" s="7" customFormat="1" x14ac:dyDescent="0.25"/>
    <row r="2516" s="7" customFormat="1" x14ac:dyDescent="0.25"/>
    <row r="2517" s="7" customFormat="1" x14ac:dyDescent="0.25"/>
    <row r="2518" s="7" customFormat="1" x14ac:dyDescent="0.25"/>
    <row r="2519" s="7" customFormat="1" x14ac:dyDescent="0.25"/>
    <row r="2520" s="7" customFormat="1" x14ac:dyDescent="0.25"/>
    <row r="2521" s="7" customFormat="1" x14ac:dyDescent="0.25"/>
    <row r="2522" s="7" customFormat="1" x14ac:dyDescent="0.25"/>
    <row r="2523" s="7" customFormat="1" x14ac:dyDescent="0.25"/>
    <row r="2524" s="7" customFormat="1" x14ac:dyDescent="0.25"/>
    <row r="2525" s="7" customFormat="1" x14ac:dyDescent="0.25"/>
    <row r="2526" s="7" customFormat="1" x14ac:dyDescent="0.25"/>
    <row r="2527" s="7" customFormat="1" x14ac:dyDescent="0.25"/>
    <row r="2528" s="7" customFormat="1" x14ac:dyDescent="0.25"/>
    <row r="2529" s="7" customFormat="1" x14ac:dyDescent="0.25"/>
    <row r="2530" s="7" customFormat="1" x14ac:dyDescent="0.25"/>
    <row r="2531" s="7" customFormat="1" x14ac:dyDescent="0.25"/>
    <row r="2532" s="7" customFormat="1" x14ac:dyDescent="0.25"/>
    <row r="2533" s="7" customFormat="1" x14ac:dyDescent="0.25"/>
    <row r="2534" s="7" customFormat="1" x14ac:dyDescent="0.25"/>
    <row r="2535" s="7" customFormat="1" x14ac:dyDescent="0.25"/>
    <row r="2536" s="7" customFormat="1" x14ac:dyDescent="0.25"/>
    <row r="2537" s="7" customFormat="1" x14ac:dyDescent="0.25"/>
    <row r="2538" s="7" customFormat="1" x14ac:dyDescent="0.25"/>
    <row r="2539" s="7" customFormat="1" x14ac:dyDescent="0.25"/>
    <row r="2540" s="7" customFormat="1" x14ac:dyDescent="0.25"/>
    <row r="2541" s="7" customFormat="1" x14ac:dyDescent="0.25"/>
    <row r="2542" s="7" customFormat="1" x14ac:dyDescent="0.25"/>
    <row r="2543" s="7" customFormat="1" x14ac:dyDescent="0.25"/>
    <row r="2544" s="7" customFormat="1" x14ac:dyDescent="0.25"/>
    <row r="2545" s="7" customFormat="1" x14ac:dyDescent="0.25"/>
    <row r="2546" s="7" customFormat="1" x14ac:dyDescent="0.25"/>
    <row r="2547" s="7" customFormat="1" x14ac:dyDescent="0.25"/>
    <row r="2548" s="7" customFormat="1" x14ac:dyDescent="0.25"/>
    <row r="2549" s="7" customFormat="1" x14ac:dyDescent="0.25"/>
    <row r="2550" s="7" customFormat="1" x14ac:dyDescent="0.25"/>
    <row r="2551" s="7" customFormat="1" x14ac:dyDescent="0.25"/>
    <row r="2552" s="7" customFormat="1" x14ac:dyDescent="0.25"/>
    <row r="2553" s="7" customFormat="1" x14ac:dyDescent="0.25"/>
    <row r="2554" s="7" customFormat="1" x14ac:dyDescent="0.25"/>
    <row r="2555" s="7" customFormat="1" x14ac:dyDescent="0.25"/>
    <row r="2556" s="7" customFormat="1" x14ac:dyDescent="0.25"/>
    <row r="2557" s="7" customFormat="1" x14ac:dyDescent="0.25"/>
    <row r="2558" s="7" customFormat="1" x14ac:dyDescent="0.25"/>
    <row r="2559" s="7" customFormat="1" x14ac:dyDescent="0.25"/>
    <row r="2560" s="7" customFormat="1" x14ac:dyDescent="0.25"/>
    <row r="2561" s="7" customFormat="1" x14ac:dyDescent="0.25"/>
    <row r="2562" s="7" customFormat="1" x14ac:dyDescent="0.25"/>
    <row r="2563" s="7" customFormat="1" x14ac:dyDescent="0.25"/>
    <row r="2564" s="7" customFormat="1" x14ac:dyDescent="0.25"/>
    <row r="2565" s="7" customFormat="1" x14ac:dyDescent="0.25"/>
    <row r="2566" s="7" customFormat="1" x14ac:dyDescent="0.25"/>
    <row r="2567" s="7" customFormat="1" x14ac:dyDescent="0.25"/>
    <row r="2568" s="7" customFormat="1" x14ac:dyDescent="0.25"/>
    <row r="2569" s="7" customFormat="1" x14ac:dyDescent="0.25"/>
    <row r="2570" s="7" customFormat="1" x14ac:dyDescent="0.25"/>
    <row r="2571" s="7" customFormat="1" x14ac:dyDescent="0.25"/>
    <row r="2572" s="7" customFormat="1" x14ac:dyDescent="0.25"/>
    <row r="2573" s="7" customFormat="1" x14ac:dyDescent="0.25"/>
    <row r="2574" s="7" customFormat="1" x14ac:dyDescent="0.25"/>
    <row r="2575" s="7" customFormat="1" x14ac:dyDescent="0.25"/>
    <row r="2576" s="7" customFormat="1" x14ac:dyDescent="0.25"/>
    <row r="2577" s="7" customFormat="1" x14ac:dyDescent="0.25"/>
    <row r="2578" s="7" customFormat="1" x14ac:dyDescent="0.25"/>
    <row r="2579" s="7" customFormat="1" x14ac:dyDescent="0.25"/>
    <row r="2580" s="7" customFormat="1" x14ac:dyDescent="0.25"/>
    <row r="2581" s="7" customFormat="1" x14ac:dyDescent="0.25"/>
    <row r="2582" s="7" customFormat="1" x14ac:dyDescent="0.25"/>
    <row r="2583" s="7" customFormat="1" x14ac:dyDescent="0.25"/>
    <row r="2584" s="7" customFormat="1" x14ac:dyDescent="0.25"/>
    <row r="2585" s="7" customFormat="1" x14ac:dyDescent="0.25"/>
    <row r="2586" s="7" customFormat="1" x14ac:dyDescent="0.25"/>
    <row r="2587" s="7" customFormat="1" x14ac:dyDescent="0.25"/>
    <row r="2588" s="7" customFormat="1" x14ac:dyDescent="0.25"/>
    <row r="2589" s="7" customFormat="1" x14ac:dyDescent="0.25"/>
    <row r="2590" s="7" customFormat="1" x14ac:dyDescent="0.25"/>
    <row r="2591" s="7" customFormat="1" x14ac:dyDescent="0.25"/>
    <row r="2592" s="7" customFormat="1" x14ac:dyDescent="0.25"/>
    <row r="2593" s="7" customFormat="1" x14ac:dyDescent="0.25"/>
    <row r="2594" s="7" customFormat="1" x14ac:dyDescent="0.25"/>
    <row r="2595" s="7" customFormat="1" x14ac:dyDescent="0.25"/>
    <row r="2596" s="7" customFormat="1" x14ac:dyDescent="0.25"/>
    <row r="2597" s="7" customFormat="1" x14ac:dyDescent="0.25"/>
    <row r="2598" s="7" customFormat="1" x14ac:dyDescent="0.25"/>
    <row r="2599" s="7" customFormat="1" x14ac:dyDescent="0.25"/>
    <row r="2600" s="7" customFormat="1" x14ac:dyDescent="0.25"/>
    <row r="2601" s="7" customFormat="1" x14ac:dyDescent="0.25"/>
    <row r="2602" s="7" customFormat="1" x14ac:dyDescent="0.25"/>
    <row r="2603" s="7" customFormat="1" x14ac:dyDescent="0.25"/>
    <row r="2604" s="7" customFormat="1" x14ac:dyDescent="0.25"/>
    <row r="2605" s="7" customFormat="1" x14ac:dyDescent="0.25"/>
    <row r="2606" s="7" customFormat="1" x14ac:dyDescent="0.25"/>
    <row r="2607" s="7" customFormat="1" x14ac:dyDescent="0.25"/>
    <row r="2608" s="7" customFormat="1" x14ac:dyDescent="0.25"/>
    <row r="2609" s="7" customFormat="1" x14ac:dyDescent="0.25"/>
    <row r="2610" s="7" customFormat="1" x14ac:dyDescent="0.25"/>
    <row r="2611" s="7" customFormat="1" x14ac:dyDescent="0.25"/>
    <row r="2612" s="7" customFormat="1" x14ac:dyDescent="0.25"/>
    <row r="2613" s="7" customFormat="1" x14ac:dyDescent="0.25"/>
    <row r="2614" s="7" customFormat="1" x14ac:dyDescent="0.25"/>
    <row r="2615" s="7" customFormat="1" x14ac:dyDescent="0.25"/>
    <row r="2616" s="7" customFormat="1" x14ac:dyDescent="0.25"/>
    <row r="2617" s="7" customFormat="1" x14ac:dyDescent="0.25"/>
    <row r="2618" s="7" customFormat="1" x14ac:dyDescent="0.25"/>
    <row r="2619" s="7" customFormat="1" x14ac:dyDescent="0.25"/>
    <row r="2620" s="7" customFormat="1" x14ac:dyDescent="0.25"/>
    <row r="2621" s="7" customFormat="1" x14ac:dyDescent="0.25"/>
    <row r="2622" s="7" customFormat="1" x14ac:dyDescent="0.25"/>
    <row r="2623" s="7" customFormat="1" x14ac:dyDescent="0.25"/>
    <row r="2624" s="7" customFormat="1" x14ac:dyDescent="0.25"/>
    <row r="2625" s="7" customFormat="1" x14ac:dyDescent="0.25"/>
    <row r="2626" s="7" customFormat="1" x14ac:dyDescent="0.25"/>
    <row r="2627" s="7" customFormat="1" x14ac:dyDescent="0.25"/>
    <row r="2628" s="7" customFormat="1" x14ac:dyDescent="0.25"/>
    <row r="2629" s="7" customFormat="1" x14ac:dyDescent="0.25"/>
    <row r="2630" s="7" customFormat="1" x14ac:dyDescent="0.25"/>
    <row r="2631" s="7" customFormat="1" x14ac:dyDescent="0.25"/>
    <row r="2632" s="7" customFormat="1" x14ac:dyDescent="0.25"/>
    <row r="2633" s="7" customFormat="1" x14ac:dyDescent="0.25"/>
    <row r="2634" s="7" customFormat="1" x14ac:dyDescent="0.25"/>
    <row r="2635" s="7" customFormat="1" x14ac:dyDescent="0.25"/>
    <row r="2636" s="7" customFormat="1" x14ac:dyDescent="0.25"/>
    <row r="2637" s="7" customFormat="1" x14ac:dyDescent="0.25"/>
    <row r="2638" s="7" customFormat="1" x14ac:dyDescent="0.25"/>
    <row r="2639" s="7" customFormat="1" x14ac:dyDescent="0.25"/>
    <row r="2640" s="7" customFormat="1" x14ac:dyDescent="0.25"/>
    <row r="2641" s="7" customFormat="1" x14ac:dyDescent="0.25"/>
    <row r="2642" s="7" customFormat="1" x14ac:dyDescent="0.25"/>
    <row r="2643" s="7" customFormat="1" x14ac:dyDescent="0.25"/>
    <row r="2644" s="7" customFormat="1" x14ac:dyDescent="0.25"/>
    <row r="2645" s="7" customFormat="1" x14ac:dyDescent="0.25"/>
    <row r="2646" s="7" customFormat="1" x14ac:dyDescent="0.25"/>
    <row r="2647" s="7" customFormat="1" x14ac:dyDescent="0.25"/>
    <row r="2648" s="7" customFormat="1" x14ac:dyDescent="0.25"/>
    <row r="2649" s="7" customFormat="1" x14ac:dyDescent="0.25"/>
    <row r="2650" s="7" customFormat="1" x14ac:dyDescent="0.25"/>
    <row r="2651" s="7" customFormat="1" x14ac:dyDescent="0.25"/>
    <row r="2652" s="7" customFormat="1" x14ac:dyDescent="0.25"/>
    <row r="2653" s="7" customFormat="1" x14ac:dyDescent="0.25"/>
    <row r="2654" s="7" customFormat="1" x14ac:dyDescent="0.25"/>
    <row r="2655" s="7" customFormat="1" x14ac:dyDescent="0.25"/>
    <row r="2656" s="7" customFormat="1" x14ac:dyDescent="0.25"/>
    <row r="2657" s="7" customFormat="1" x14ac:dyDescent="0.25"/>
    <row r="2658" s="7" customFormat="1" x14ac:dyDescent="0.25"/>
    <row r="2659" s="7" customFormat="1" x14ac:dyDescent="0.25"/>
    <row r="2660" s="7" customFormat="1" x14ac:dyDescent="0.25"/>
    <row r="2661" s="7" customFormat="1" x14ac:dyDescent="0.25"/>
    <row r="2662" s="7" customFormat="1" x14ac:dyDescent="0.25"/>
    <row r="2663" s="7" customFormat="1" x14ac:dyDescent="0.25"/>
    <row r="2664" s="7" customFormat="1" x14ac:dyDescent="0.25"/>
    <row r="2665" s="7" customFormat="1" x14ac:dyDescent="0.25"/>
    <row r="2666" s="7" customFormat="1" x14ac:dyDescent="0.25"/>
    <row r="2667" s="7" customFormat="1" x14ac:dyDescent="0.25"/>
    <row r="2668" s="7" customFormat="1" x14ac:dyDescent="0.25"/>
    <row r="2669" s="7" customFormat="1" x14ac:dyDescent="0.25"/>
    <row r="2670" s="7" customFormat="1" x14ac:dyDescent="0.25"/>
    <row r="2671" s="7" customFormat="1" x14ac:dyDescent="0.25"/>
    <row r="2672" s="7" customFormat="1" x14ac:dyDescent="0.25"/>
    <row r="2673" s="7" customFormat="1" x14ac:dyDescent="0.25"/>
    <row r="2674" s="7" customFormat="1" x14ac:dyDescent="0.25"/>
    <row r="2675" s="7" customFormat="1" x14ac:dyDescent="0.25"/>
    <row r="2676" s="7" customFormat="1" x14ac:dyDescent="0.25"/>
    <row r="2677" s="7" customFormat="1" x14ac:dyDescent="0.25"/>
    <row r="2678" s="7" customFormat="1" x14ac:dyDescent="0.25"/>
    <row r="2679" s="7" customFormat="1" x14ac:dyDescent="0.25"/>
    <row r="2680" s="7" customFormat="1" x14ac:dyDescent="0.25"/>
    <row r="2681" s="7" customFormat="1" x14ac:dyDescent="0.25"/>
    <row r="2682" s="7" customFormat="1" x14ac:dyDescent="0.25"/>
    <row r="2683" s="7" customFormat="1" x14ac:dyDescent="0.25"/>
    <row r="2684" s="7" customFormat="1" x14ac:dyDescent="0.25"/>
    <row r="2685" s="7" customFormat="1" x14ac:dyDescent="0.25"/>
    <row r="2686" s="7" customFormat="1" x14ac:dyDescent="0.25"/>
    <row r="2687" s="7" customFormat="1" x14ac:dyDescent="0.25"/>
    <row r="2688" s="7" customFormat="1" x14ac:dyDescent="0.25"/>
    <row r="2689" s="7" customFormat="1" x14ac:dyDescent="0.25"/>
    <row r="2690" s="7" customFormat="1" x14ac:dyDescent="0.25"/>
    <row r="2691" s="7" customFormat="1" x14ac:dyDescent="0.25"/>
    <row r="2692" s="7" customFormat="1" x14ac:dyDescent="0.25"/>
    <row r="2693" s="7" customFormat="1" x14ac:dyDescent="0.25"/>
    <row r="2694" s="7" customFormat="1" x14ac:dyDescent="0.25"/>
    <row r="2695" s="7" customFormat="1" x14ac:dyDescent="0.25"/>
    <row r="2696" s="7" customFormat="1" x14ac:dyDescent="0.25"/>
    <row r="2697" s="7" customFormat="1" x14ac:dyDescent="0.25"/>
    <row r="2698" s="7" customFormat="1" x14ac:dyDescent="0.25"/>
    <row r="2699" s="7" customFormat="1" x14ac:dyDescent="0.25"/>
    <row r="2700" s="7" customFormat="1" x14ac:dyDescent="0.25"/>
    <row r="2701" s="7" customFormat="1" x14ac:dyDescent="0.25"/>
    <row r="2702" s="7" customFormat="1" x14ac:dyDescent="0.25"/>
    <row r="2703" s="7" customFormat="1" x14ac:dyDescent="0.25"/>
    <row r="2704" s="7" customFormat="1" x14ac:dyDescent="0.25"/>
    <row r="2705" s="7" customFormat="1" x14ac:dyDescent="0.25"/>
    <row r="2706" s="7" customFormat="1" x14ac:dyDescent="0.25"/>
    <row r="2707" s="7" customFormat="1" x14ac:dyDescent="0.25"/>
    <row r="2708" s="7" customFormat="1" x14ac:dyDescent="0.25"/>
    <row r="2709" s="7" customFormat="1" x14ac:dyDescent="0.25"/>
    <row r="2710" s="7" customFormat="1" x14ac:dyDescent="0.25"/>
    <row r="2711" s="7" customFormat="1" x14ac:dyDescent="0.25"/>
    <row r="2712" s="7" customFormat="1" x14ac:dyDescent="0.25"/>
    <row r="2713" s="7" customFormat="1" x14ac:dyDescent="0.25"/>
    <row r="2714" s="7" customFormat="1" x14ac:dyDescent="0.25"/>
    <row r="2715" s="7" customFormat="1" x14ac:dyDescent="0.25"/>
    <row r="2716" s="7" customFormat="1" x14ac:dyDescent="0.25"/>
    <row r="2717" s="7" customFormat="1" x14ac:dyDescent="0.25"/>
    <row r="2718" s="7" customFormat="1" x14ac:dyDescent="0.25"/>
    <row r="2719" s="7" customFormat="1" x14ac:dyDescent="0.25"/>
    <row r="2720" s="7" customFormat="1" x14ac:dyDescent="0.25"/>
    <row r="2721" s="7" customFormat="1" x14ac:dyDescent="0.25"/>
    <row r="2722" s="7" customFormat="1" x14ac:dyDescent="0.25"/>
    <row r="2723" s="7" customFormat="1" x14ac:dyDescent="0.25"/>
    <row r="2724" s="7" customFormat="1" x14ac:dyDescent="0.25"/>
    <row r="2725" s="7" customFormat="1" x14ac:dyDescent="0.25"/>
    <row r="2726" s="7" customFormat="1" x14ac:dyDescent="0.25"/>
    <row r="2727" s="7" customFormat="1" x14ac:dyDescent="0.25"/>
    <row r="2728" s="7" customFormat="1" x14ac:dyDescent="0.25"/>
    <row r="2729" s="7" customFormat="1" x14ac:dyDescent="0.25"/>
    <row r="2730" s="7" customFormat="1" x14ac:dyDescent="0.25"/>
    <row r="2731" s="7" customFormat="1" x14ac:dyDescent="0.25"/>
    <row r="2732" s="7" customFormat="1" x14ac:dyDescent="0.25"/>
    <row r="2733" s="7" customFormat="1" x14ac:dyDescent="0.25"/>
    <row r="2734" s="7" customFormat="1" x14ac:dyDescent="0.25"/>
    <row r="2735" s="7" customFormat="1" x14ac:dyDescent="0.25"/>
    <row r="2736" s="7" customFormat="1" x14ac:dyDescent="0.25"/>
    <row r="2737" s="7" customFormat="1" x14ac:dyDescent="0.25"/>
    <row r="2738" s="7" customFormat="1" x14ac:dyDescent="0.25"/>
    <row r="2739" s="7" customFormat="1" x14ac:dyDescent="0.25"/>
    <row r="2740" s="7" customFormat="1" x14ac:dyDescent="0.25"/>
    <row r="2741" s="7" customFormat="1" x14ac:dyDescent="0.25"/>
    <row r="2742" s="7" customFormat="1" x14ac:dyDescent="0.25"/>
    <row r="2743" s="7" customFormat="1" x14ac:dyDescent="0.25"/>
    <row r="2744" s="7" customFormat="1" x14ac:dyDescent="0.25"/>
    <row r="2745" s="7" customFormat="1" x14ac:dyDescent="0.25"/>
    <row r="2746" s="7" customFormat="1" x14ac:dyDescent="0.25"/>
    <row r="2747" s="7" customFormat="1" x14ac:dyDescent="0.25"/>
    <row r="2748" s="7" customFormat="1" x14ac:dyDescent="0.25"/>
    <row r="2749" s="7" customFormat="1" x14ac:dyDescent="0.25"/>
    <row r="2750" s="7" customFormat="1" x14ac:dyDescent="0.25"/>
    <row r="2751" s="7" customFormat="1" x14ac:dyDescent="0.25"/>
    <row r="2752" s="7" customFormat="1" x14ac:dyDescent="0.25"/>
    <row r="2753" s="7" customFormat="1" x14ac:dyDescent="0.25"/>
    <row r="2754" s="7" customFormat="1" x14ac:dyDescent="0.25"/>
    <row r="2755" s="7" customFormat="1" x14ac:dyDescent="0.25"/>
    <row r="2756" s="7" customFormat="1" x14ac:dyDescent="0.25"/>
    <row r="2757" s="7" customFormat="1" x14ac:dyDescent="0.25"/>
    <row r="2758" s="7" customFormat="1" x14ac:dyDescent="0.25"/>
    <row r="2759" s="7" customFormat="1" x14ac:dyDescent="0.25"/>
    <row r="2760" s="7" customFormat="1" x14ac:dyDescent="0.25"/>
    <row r="2761" s="7" customFormat="1" x14ac:dyDescent="0.25"/>
    <row r="2762" s="7" customFormat="1" x14ac:dyDescent="0.25"/>
    <row r="2763" s="7" customFormat="1" x14ac:dyDescent="0.25"/>
    <row r="2764" s="7" customFormat="1" x14ac:dyDescent="0.25"/>
    <row r="2765" s="7" customFormat="1" x14ac:dyDescent="0.25"/>
    <row r="2766" s="7" customFormat="1" x14ac:dyDescent="0.25"/>
    <row r="2767" s="7" customFormat="1" x14ac:dyDescent="0.25"/>
    <row r="2768" s="7" customFormat="1" x14ac:dyDescent="0.25"/>
    <row r="2769" s="7" customFormat="1" x14ac:dyDescent="0.25"/>
    <row r="2770" s="7" customFormat="1" x14ac:dyDescent="0.25"/>
    <row r="2771" s="7" customFormat="1" x14ac:dyDescent="0.25"/>
    <row r="2772" s="7" customFormat="1" x14ac:dyDescent="0.25"/>
    <row r="2773" s="7" customFormat="1" x14ac:dyDescent="0.25"/>
    <row r="2774" s="7" customFormat="1" x14ac:dyDescent="0.25"/>
    <row r="2775" s="7" customFormat="1" x14ac:dyDescent="0.25"/>
    <row r="2776" s="7" customFormat="1" x14ac:dyDescent="0.25"/>
    <row r="2777" s="7" customFormat="1" x14ac:dyDescent="0.25"/>
    <row r="2778" s="7" customFormat="1" x14ac:dyDescent="0.25"/>
    <row r="2779" s="7" customFormat="1" x14ac:dyDescent="0.25"/>
    <row r="2780" s="7" customFormat="1" x14ac:dyDescent="0.25"/>
    <row r="2781" s="7" customFormat="1" x14ac:dyDescent="0.25"/>
    <row r="2782" s="7" customFormat="1" x14ac:dyDescent="0.25"/>
    <row r="2783" s="7" customFormat="1" x14ac:dyDescent="0.25"/>
    <row r="2784" s="7" customFormat="1" x14ac:dyDescent="0.25"/>
    <row r="2785" s="7" customFormat="1" x14ac:dyDescent="0.25"/>
    <row r="2786" s="7" customFormat="1" x14ac:dyDescent="0.25"/>
    <row r="2787" s="7" customFormat="1" x14ac:dyDescent="0.25"/>
    <row r="2788" s="7" customFormat="1" x14ac:dyDescent="0.25"/>
    <row r="2789" s="7" customFormat="1" x14ac:dyDescent="0.25"/>
    <row r="2790" s="7" customFormat="1" x14ac:dyDescent="0.25"/>
    <row r="2791" s="7" customFormat="1" x14ac:dyDescent="0.25"/>
    <row r="2792" s="7" customFormat="1" x14ac:dyDescent="0.25"/>
    <row r="2793" s="7" customFormat="1" x14ac:dyDescent="0.25"/>
    <row r="2794" s="7" customFormat="1" x14ac:dyDescent="0.25"/>
    <row r="2795" s="7" customFormat="1" x14ac:dyDescent="0.25"/>
    <row r="2796" s="7" customFormat="1" x14ac:dyDescent="0.25"/>
    <row r="2797" s="7" customFormat="1" x14ac:dyDescent="0.25"/>
    <row r="2798" s="7" customFormat="1" x14ac:dyDescent="0.25"/>
    <row r="2799" s="7" customFormat="1" x14ac:dyDescent="0.25"/>
    <row r="2800" s="7" customFormat="1" x14ac:dyDescent="0.25"/>
    <row r="2801" s="7" customFormat="1" x14ac:dyDescent="0.25"/>
    <row r="2802" s="7" customFormat="1" x14ac:dyDescent="0.25"/>
    <row r="2803" s="7" customFormat="1" x14ac:dyDescent="0.25"/>
    <row r="2804" s="7" customFormat="1" x14ac:dyDescent="0.25"/>
    <row r="2805" s="7" customFormat="1" x14ac:dyDescent="0.25"/>
    <row r="2806" s="7" customFormat="1" x14ac:dyDescent="0.25"/>
    <row r="2807" s="7" customFormat="1" x14ac:dyDescent="0.25"/>
    <row r="2808" s="7" customFormat="1" x14ac:dyDescent="0.25"/>
    <row r="2809" s="7" customFormat="1" x14ac:dyDescent="0.25"/>
    <row r="2810" s="7" customFormat="1" x14ac:dyDescent="0.25"/>
    <row r="2811" s="7" customFormat="1" x14ac:dyDescent="0.25"/>
    <row r="2812" s="7" customFormat="1" x14ac:dyDescent="0.25"/>
    <row r="2813" s="7" customFormat="1" x14ac:dyDescent="0.25"/>
    <row r="2814" s="7" customFormat="1" x14ac:dyDescent="0.25"/>
    <row r="2815" s="7" customFormat="1" x14ac:dyDescent="0.25"/>
    <row r="2816" s="7" customFormat="1" x14ac:dyDescent="0.25"/>
    <row r="2817" s="7" customFormat="1" x14ac:dyDescent="0.25"/>
    <row r="2818" s="7" customFormat="1" x14ac:dyDescent="0.25"/>
    <row r="2819" s="7" customFormat="1" x14ac:dyDescent="0.25"/>
    <row r="2820" s="7" customFormat="1" x14ac:dyDescent="0.25"/>
    <row r="2821" s="7" customFormat="1" x14ac:dyDescent="0.25"/>
    <row r="2822" s="7" customFormat="1" x14ac:dyDescent="0.25"/>
    <row r="2823" s="7" customFormat="1" x14ac:dyDescent="0.25"/>
    <row r="2824" s="7" customFormat="1" x14ac:dyDescent="0.25"/>
    <row r="2825" s="7" customFormat="1" x14ac:dyDescent="0.25"/>
    <row r="2826" s="7" customFormat="1" x14ac:dyDescent="0.25"/>
    <row r="2827" s="7" customFormat="1" x14ac:dyDescent="0.25"/>
    <row r="2828" s="7" customFormat="1" x14ac:dyDescent="0.25"/>
    <row r="2829" s="7" customFormat="1" x14ac:dyDescent="0.25"/>
    <row r="2830" s="7" customFormat="1" x14ac:dyDescent="0.25"/>
    <row r="2831" s="7" customFormat="1" x14ac:dyDescent="0.25"/>
    <row r="2832" s="7" customFormat="1" x14ac:dyDescent="0.25"/>
    <row r="2833" s="7" customFormat="1" x14ac:dyDescent="0.25"/>
    <row r="2834" s="7" customFormat="1" x14ac:dyDescent="0.25"/>
    <row r="2835" s="7" customFormat="1" x14ac:dyDescent="0.25"/>
    <row r="2836" s="7" customFormat="1" x14ac:dyDescent="0.25"/>
    <row r="2837" s="7" customFormat="1" x14ac:dyDescent="0.25"/>
    <row r="2838" s="7" customFormat="1" x14ac:dyDescent="0.25"/>
    <row r="2839" s="7" customFormat="1" x14ac:dyDescent="0.25"/>
    <row r="2840" s="7" customFormat="1" x14ac:dyDescent="0.25"/>
    <row r="2841" s="7" customFormat="1" x14ac:dyDescent="0.25"/>
    <row r="2842" s="7" customFormat="1" x14ac:dyDescent="0.25"/>
    <row r="2843" s="7" customFormat="1" x14ac:dyDescent="0.25"/>
    <row r="2844" s="7" customFormat="1" x14ac:dyDescent="0.25"/>
    <row r="2845" s="7" customFormat="1" x14ac:dyDescent="0.25"/>
    <row r="2846" s="7" customFormat="1" x14ac:dyDescent="0.25"/>
    <row r="2847" s="7" customFormat="1" x14ac:dyDescent="0.25"/>
    <row r="2848" s="7" customFormat="1" x14ac:dyDescent="0.25"/>
    <row r="2849" s="7" customFormat="1" x14ac:dyDescent="0.25"/>
    <row r="2850" s="7" customFormat="1" x14ac:dyDescent="0.25"/>
    <row r="2851" s="7" customFormat="1" x14ac:dyDescent="0.25"/>
    <row r="2852" s="7" customFormat="1" x14ac:dyDescent="0.25"/>
    <row r="2853" s="7" customFormat="1" x14ac:dyDescent="0.25"/>
    <row r="2854" s="7" customFormat="1" x14ac:dyDescent="0.25"/>
    <row r="2855" s="7" customFormat="1" x14ac:dyDescent="0.25"/>
    <row r="2856" s="7" customFormat="1" x14ac:dyDescent="0.25"/>
    <row r="2857" s="7" customFormat="1" x14ac:dyDescent="0.25"/>
    <row r="2858" s="7" customFormat="1" x14ac:dyDescent="0.25"/>
    <row r="2859" s="7" customFormat="1" x14ac:dyDescent="0.25"/>
    <row r="2860" s="7" customFormat="1" x14ac:dyDescent="0.25"/>
    <row r="2861" s="7" customFormat="1" x14ac:dyDescent="0.25"/>
    <row r="2862" s="7" customFormat="1" x14ac:dyDescent="0.25"/>
    <row r="2863" s="7" customFormat="1" x14ac:dyDescent="0.25"/>
    <row r="2864" s="7" customFormat="1" x14ac:dyDescent="0.25"/>
    <row r="2865" s="7" customFormat="1" x14ac:dyDescent="0.25"/>
    <row r="2866" s="7" customFormat="1" x14ac:dyDescent="0.25"/>
    <row r="2867" s="7" customFormat="1" x14ac:dyDescent="0.25"/>
    <row r="2868" s="7" customFormat="1" x14ac:dyDescent="0.25"/>
    <row r="2869" s="7" customFormat="1" x14ac:dyDescent="0.25"/>
    <row r="2870" s="7" customFormat="1" x14ac:dyDescent="0.25"/>
    <row r="2871" s="7" customFormat="1" x14ac:dyDescent="0.25"/>
    <row r="2872" s="7" customFormat="1" x14ac:dyDescent="0.25"/>
    <row r="2873" s="7" customFormat="1" x14ac:dyDescent="0.25"/>
    <row r="2874" s="7" customFormat="1" x14ac:dyDescent="0.25"/>
    <row r="2875" s="7" customFormat="1" x14ac:dyDescent="0.25"/>
    <row r="2876" s="7" customFormat="1" x14ac:dyDescent="0.25"/>
    <row r="2877" s="7" customFormat="1" x14ac:dyDescent="0.25"/>
    <row r="2878" s="7" customFormat="1" x14ac:dyDescent="0.25"/>
    <row r="2879" s="7" customFormat="1" x14ac:dyDescent="0.25"/>
    <row r="2880" s="7" customFormat="1" x14ac:dyDescent="0.25"/>
    <row r="2881" s="7" customFormat="1" x14ac:dyDescent="0.25"/>
    <row r="2882" s="7" customFormat="1" x14ac:dyDescent="0.25"/>
    <row r="2883" s="7" customFormat="1" x14ac:dyDescent="0.25"/>
    <row r="2884" s="7" customFormat="1" x14ac:dyDescent="0.25"/>
    <row r="2885" s="7" customFormat="1" x14ac:dyDescent="0.25"/>
    <row r="2886" s="7" customFormat="1" x14ac:dyDescent="0.25"/>
    <row r="2887" s="7" customFormat="1" x14ac:dyDescent="0.25"/>
    <row r="2888" s="7" customFormat="1" x14ac:dyDescent="0.25"/>
    <row r="2889" s="7" customFormat="1" x14ac:dyDescent="0.25"/>
    <row r="2890" s="7" customFormat="1" x14ac:dyDescent="0.25"/>
    <row r="2891" s="7" customFormat="1" x14ac:dyDescent="0.25"/>
    <row r="2892" s="7" customFormat="1" x14ac:dyDescent="0.25"/>
    <row r="2893" s="7" customFormat="1" x14ac:dyDescent="0.25"/>
    <row r="2894" s="7" customFormat="1" x14ac:dyDescent="0.25"/>
    <row r="2895" s="7" customFormat="1" x14ac:dyDescent="0.25"/>
    <row r="2896" s="7" customFormat="1" x14ac:dyDescent="0.25"/>
    <row r="2897" s="7" customFormat="1" x14ac:dyDescent="0.25"/>
    <row r="2898" s="7" customFormat="1" x14ac:dyDescent="0.25"/>
    <row r="2899" s="7" customFormat="1" x14ac:dyDescent="0.25"/>
    <row r="2900" s="7" customFormat="1" x14ac:dyDescent="0.25"/>
    <row r="2901" s="7" customFormat="1" x14ac:dyDescent="0.25"/>
    <row r="2902" s="7" customFormat="1" x14ac:dyDescent="0.25"/>
    <row r="2903" s="7" customFormat="1" x14ac:dyDescent="0.25"/>
    <row r="2904" s="7" customFormat="1" x14ac:dyDescent="0.25"/>
    <row r="2905" s="7" customFormat="1" x14ac:dyDescent="0.25"/>
    <row r="2906" s="7" customFormat="1" x14ac:dyDescent="0.25"/>
    <row r="2907" s="7" customFormat="1" x14ac:dyDescent="0.25"/>
    <row r="2908" s="7" customFormat="1" x14ac:dyDescent="0.25"/>
    <row r="2909" s="7" customFormat="1" x14ac:dyDescent="0.25"/>
    <row r="2910" s="7" customFormat="1" x14ac:dyDescent="0.25"/>
    <row r="2911" s="7" customFormat="1" x14ac:dyDescent="0.25"/>
    <row r="2912" s="7" customFormat="1" x14ac:dyDescent="0.25"/>
    <row r="2913" s="7" customFormat="1" x14ac:dyDescent="0.25"/>
    <row r="2914" s="7" customFormat="1" x14ac:dyDescent="0.25"/>
    <row r="2915" s="7" customFormat="1" x14ac:dyDescent="0.25"/>
    <row r="2916" s="7" customFormat="1" x14ac:dyDescent="0.25"/>
    <row r="2917" s="7" customFormat="1" x14ac:dyDescent="0.25"/>
    <row r="2918" s="7" customFormat="1" x14ac:dyDescent="0.25"/>
    <row r="2919" s="7" customFormat="1" x14ac:dyDescent="0.25"/>
    <row r="2920" s="7" customFormat="1" x14ac:dyDescent="0.25"/>
    <row r="2921" s="7" customFormat="1" x14ac:dyDescent="0.25"/>
    <row r="2922" s="7" customFormat="1" x14ac:dyDescent="0.25"/>
    <row r="2923" s="7" customFormat="1" x14ac:dyDescent="0.25"/>
    <row r="2924" s="7" customFormat="1" x14ac:dyDescent="0.25"/>
    <row r="2925" s="7" customFormat="1" x14ac:dyDescent="0.25"/>
    <row r="2926" s="7" customFormat="1" x14ac:dyDescent="0.25"/>
    <row r="2927" s="7" customFormat="1" x14ac:dyDescent="0.25"/>
    <row r="2928" s="7" customFormat="1" x14ac:dyDescent="0.25"/>
    <row r="2929" s="7" customFormat="1" x14ac:dyDescent="0.25"/>
    <row r="2930" s="7" customFormat="1" x14ac:dyDescent="0.25"/>
    <row r="2931" s="7" customFormat="1" x14ac:dyDescent="0.25"/>
    <row r="2932" s="7" customFormat="1" x14ac:dyDescent="0.25"/>
    <row r="2933" s="7" customFormat="1" x14ac:dyDescent="0.25"/>
    <row r="2934" s="7" customFormat="1" x14ac:dyDescent="0.25"/>
    <row r="2935" s="7" customFormat="1" x14ac:dyDescent="0.25"/>
    <row r="2936" s="7" customFormat="1" x14ac:dyDescent="0.25"/>
    <row r="2937" s="7" customFormat="1" x14ac:dyDescent="0.25"/>
    <row r="2938" s="7" customFormat="1" x14ac:dyDescent="0.25"/>
    <row r="2939" s="7" customFormat="1" x14ac:dyDescent="0.25"/>
    <row r="2940" s="7" customFormat="1" x14ac:dyDescent="0.25"/>
    <row r="2941" s="7" customFormat="1" x14ac:dyDescent="0.25"/>
    <row r="2942" s="7" customFormat="1" x14ac:dyDescent="0.25"/>
    <row r="2943" s="7" customFormat="1" x14ac:dyDescent="0.25"/>
    <row r="2944" s="7" customFormat="1" x14ac:dyDescent="0.25"/>
    <row r="2945" s="7" customFormat="1" x14ac:dyDescent="0.25"/>
    <row r="2946" s="7" customFormat="1" x14ac:dyDescent="0.25"/>
    <row r="2947" s="7" customFormat="1" x14ac:dyDescent="0.25"/>
    <row r="2948" s="7" customFormat="1" x14ac:dyDescent="0.25"/>
    <row r="2949" s="7" customFormat="1" x14ac:dyDescent="0.25"/>
    <row r="2950" s="7" customFormat="1" x14ac:dyDescent="0.25"/>
    <row r="2951" s="7" customFormat="1" x14ac:dyDescent="0.25"/>
    <row r="2952" s="7" customFormat="1" x14ac:dyDescent="0.25"/>
    <row r="2953" s="7" customFormat="1" x14ac:dyDescent="0.25"/>
    <row r="2954" s="7" customFormat="1" x14ac:dyDescent="0.25"/>
    <row r="2955" s="7" customFormat="1" x14ac:dyDescent="0.25"/>
    <row r="2956" s="7" customFormat="1" x14ac:dyDescent="0.25"/>
    <row r="2957" s="7" customFormat="1" x14ac:dyDescent="0.25"/>
    <row r="2958" s="7" customFormat="1" x14ac:dyDescent="0.25"/>
    <row r="2959" s="7" customFormat="1" x14ac:dyDescent="0.25"/>
    <row r="2960" s="7" customFormat="1" x14ac:dyDescent="0.25"/>
    <row r="2961" s="7" customFormat="1" x14ac:dyDescent="0.25"/>
    <row r="2962" s="7" customFormat="1" x14ac:dyDescent="0.25"/>
    <row r="2963" s="7" customFormat="1" x14ac:dyDescent="0.25"/>
    <row r="2964" s="7" customFormat="1" x14ac:dyDescent="0.25"/>
    <row r="2965" s="7" customFormat="1" x14ac:dyDescent="0.25"/>
    <row r="2966" s="7" customFormat="1" x14ac:dyDescent="0.25"/>
    <row r="2967" s="7" customFormat="1" x14ac:dyDescent="0.25"/>
    <row r="2968" s="7" customFormat="1" x14ac:dyDescent="0.25"/>
    <row r="2969" s="7" customFormat="1" x14ac:dyDescent="0.25"/>
    <row r="2970" s="7" customFormat="1" x14ac:dyDescent="0.25"/>
    <row r="2971" s="7" customFormat="1" x14ac:dyDescent="0.25"/>
    <row r="2972" s="7" customFormat="1" x14ac:dyDescent="0.25"/>
    <row r="2973" s="7" customFormat="1" x14ac:dyDescent="0.25"/>
    <row r="2974" s="7" customFormat="1" x14ac:dyDescent="0.25"/>
    <row r="2975" s="7" customFormat="1" x14ac:dyDescent="0.25"/>
    <row r="2976" s="7" customFormat="1" x14ac:dyDescent="0.25"/>
    <row r="2977" s="7" customFormat="1" x14ac:dyDescent="0.25"/>
    <row r="2978" s="7" customFormat="1" x14ac:dyDescent="0.25"/>
    <row r="2979" s="7" customFormat="1" x14ac:dyDescent="0.25"/>
    <row r="2980" s="7" customFormat="1" x14ac:dyDescent="0.25"/>
    <row r="2981" s="7" customFormat="1" x14ac:dyDescent="0.25"/>
    <row r="2982" s="7" customFormat="1" x14ac:dyDescent="0.25"/>
    <row r="2983" s="7" customFormat="1" x14ac:dyDescent="0.25"/>
    <row r="2984" s="7" customFormat="1" x14ac:dyDescent="0.25"/>
    <row r="2985" s="7" customFormat="1" x14ac:dyDescent="0.25"/>
    <row r="2986" s="7" customFormat="1" x14ac:dyDescent="0.25"/>
    <row r="2987" s="7" customFormat="1" x14ac:dyDescent="0.25"/>
    <row r="2988" s="7" customFormat="1" x14ac:dyDescent="0.25"/>
    <row r="2989" s="7" customFormat="1" x14ac:dyDescent="0.25"/>
    <row r="2990" s="7" customFormat="1" x14ac:dyDescent="0.25"/>
    <row r="2991" s="7" customFormat="1" x14ac:dyDescent="0.25"/>
    <row r="2992" s="7" customFormat="1" x14ac:dyDescent="0.25"/>
    <row r="2993" s="7" customFormat="1" x14ac:dyDescent="0.25"/>
    <row r="2994" s="7" customFormat="1" x14ac:dyDescent="0.25"/>
    <row r="2995" s="7" customFormat="1" x14ac:dyDescent="0.25"/>
    <row r="2996" s="7" customFormat="1" x14ac:dyDescent="0.25"/>
    <row r="2997" s="7" customFormat="1" x14ac:dyDescent="0.25"/>
    <row r="2998" s="7" customFormat="1" x14ac:dyDescent="0.25"/>
    <row r="2999" s="7" customFormat="1" x14ac:dyDescent="0.25"/>
    <row r="3000" s="7" customFormat="1" x14ac:dyDescent="0.25"/>
    <row r="3001" s="7" customFormat="1" x14ac:dyDescent="0.25"/>
    <row r="3002" s="7" customFormat="1" x14ac:dyDescent="0.25"/>
    <row r="3003" s="7" customFormat="1" x14ac:dyDescent="0.25"/>
    <row r="3004" s="7" customFormat="1" x14ac:dyDescent="0.25"/>
    <row r="3005" s="7" customFormat="1" x14ac:dyDescent="0.25"/>
    <row r="3006" s="7" customFormat="1" x14ac:dyDescent="0.25"/>
    <row r="3007" s="7" customFormat="1" x14ac:dyDescent="0.25"/>
    <row r="3008" s="7" customFormat="1" x14ac:dyDescent="0.25"/>
    <row r="3009" s="7" customFormat="1" x14ac:dyDescent="0.25"/>
    <row r="3010" s="7" customFormat="1" x14ac:dyDescent="0.25"/>
    <row r="3011" s="7" customFormat="1" x14ac:dyDescent="0.25"/>
    <row r="3012" s="7" customFormat="1" x14ac:dyDescent="0.25"/>
    <row r="3013" s="7" customFormat="1" x14ac:dyDescent="0.25"/>
    <row r="3014" s="7" customFormat="1" x14ac:dyDescent="0.25"/>
    <row r="3015" s="7" customFormat="1" x14ac:dyDescent="0.25"/>
    <row r="3016" s="7" customFormat="1" x14ac:dyDescent="0.25"/>
    <row r="3017" s="7" customFormat="1" x14ac:dyDescent="0.25"/>
    <row r="3018" s="7" customFormat="1" x14ac:dyDescent="0.25"/>
    <row r="3019" s="7" customFormat="1" x14ac:dyDescent="0.25"/>
    <row r="3020" s="7" customFormat="1" x14ac:dyDescent="0.25"/>
    <row r="3021" s="7" customFormat="1" x14ac:dyDescent="0.25"/>
    <row r="3022" s="7" customFormat="1" x14ac:dyDescent="0.25"/>
    <row r="3023" s="7" customFormat="1" x14ac:dyDescent="0.25"/>
    <row r="3024" s="7" customFormat="1" x14ac:dyDescent="0.25"/>
    <row r="3025" s="7" customFormat="1" x14ac:dyDescent="0.25"/>
    <row r="3026" s="7" customFormat="1" x14ac:dyDescent="0.25"/>
    <row r="3027" s="7" customFormat="1" x14ac:dyDescent="0.25"/>
    <row r="3028" s="7" customFormat="1" x14ac:dyDescent="0.25"/>
    <row r="3029" s="7" customFormat="1" x14ac:dyDescent="0.25"/>
    <row r="3030" s="7" customFormat="1" x14ac:dyDescent="0.25"/>
    <row r="3031" s="7" customFormat="1" x14ac:dyDescent="0.25"/>
    <row r="3032" s="7" customFormat="1" x14ac:dyDescent="0.25"/>
    <row r="3033" s="7" customFormat="1" x14ac:dyDescent="0.25"/>
    <row r="3034" s="7" customFormat="1" x14ac:dyDescent="0.25"/>
    <row r="3035" s="7" customFormat="1" x14ac:dyDescent="0.25"/>
    <row r="3036" s="7" customFormat="1" x14ac:dyDescent="0.25"/>
    <row r="3037" s="7" customFormat="1" x14ac:dyDescent="0.25"/>
    <row r="3038" s="7" customFormat="1" x14ac:dyDescent="0.25"/>
    <row r="3039" s="7" customFormat="1" x14ac:dyDescent="0.25"/>
    <row r="3040" s="7" customFormat="1" x14ac:dyDescent="0.25"/>
    <row r="3041" s="7" customFormat="1" x14ac:dyDescent="0.25"/>
    <row r="3042" s="7" customFormat="1" x14ac:dyDescent="0.25"/>
    <row r="3043" s="7" customFormat="1" x14ac:dyDescent="0.25"/>
    <row r="3044" s="7" customFormat="1" x14ac:dyDescent="0.25"/>
    <row r="3045" s="7" customFormat="1" x14ac:dyDescent="0.25"/>
    <row r="3046" s="7" customFormat="1" x14ac:dyDescent="0.25"/>
    <row r="3047" s="7" customFormat="1" x14ac:dyDescent="0.25"/>
    <row r="3048" s="7" customFormat="1" x14ac:dyDescent="0.25"/>
    <row r="3049" s="7" customFormat="1" x14ac:dyDescent="0.25"/>
    <row r="3050" s="7" customFormat="1" x14ac:dyDescent="0.25"/>
    <row r="3051" s="7" customFormat="1" x14ac:dyDescent="0.25"/>
    <row r="3052" s="7" customFormat="1" x14ac:dyDescent="0.25"/>
    <row r="3053" s="7" customFormat="1" x14ac:dyDescent="0.25"/>
    <row r="3054" s="7" customFormat="1" x14ac:dyDescent="0.25"/>
    <row r="3055" s="7" customFormat="1" x14ac:dyDescent="0.25"/>
    <row r="3056" s="7" customFormat="1" x14ac:dyDescent="0.25"/>
    <row r="3057" s="7" customFormat="1" x14ac:dyDescent="0.25"/>
    <row r="3058" s="7" customFormat="1" x14ac:dyDescent="0.25"/>
    <row r="3059" s="7" customFormat="1" x14ac:dyDescent="0.25"/>
    <row r="3060" s="7" customFormat="1" x14ac:dyDescent="0.25"/>
    <row r="3061" s="7" customFormat="1" x14ac:dyDescent="0.25"/>
    <row r="3062" s="7" customFormat="1" x14ac:dyDescent="0.25"/>
    <row r="3063" s="7" customFormat="1" x14ac:dyDescent="0.25"/>
    <row r="3064" s="7" customFormat="1" x14ac:dyDescent="0.25"/>
    <row r="3065" s="7" customFormat="1" x14ac:dyDescent="0.25"/>
    <row r="3066" s="7" customFormat="1" x14ac:dyDescent="0.25"/>
    <row r="3067" s="7" customFormat="1" x14ac:dyDescent="0.25"/>
    <row r="3068" s="7" customFormat="1" x14ac:dyDescent="0.25"/>
    <row r="3069" s="7" customFormat="1" x14ac:dyDescent="0.25"/>
    <row r="3070" s="7" customFormat="1" x14ac:dyDescent="0.25"/>
    <row r="3071" s="7" customFormat="1" x14ac:dyDescent="0.25"/>
    <row r="3072" s="7" customFormat="1" x14ac:dyDescent="0.25"/>
    <row r="3073" s="7" customFormat="1" x14ac:dyDescent="0.25"/>
    <row r="3074" s="7" customFormat="1" x14ac:dyDescent="0.25"/>
    <row r="3075" s="7" customFormat="1" x14ac:dyDescent="0.25"/>
    <row r="3076" s="7" customFormat="1" x14ac:dyDescent="0.25"/>
    <row r="3077" s="7" customFormat="1" x14ac:dyDescent="0.25"/>
    <row r="3078" s="7" customFormat="1" x14ac:dyDescent="0.25"/>
    <row r="3079" s="7" customFormat="1" x14ac:dyDescent="0.25"/>
    <row r="3080" s="7" customFormat="1" x14ac:dyDescent="0.25"/>
    <row r="3081" s="7" customFormat="1" x14ac:dyDescent="0.25"/>
    <row r="3082" s="7" customFormat="1" x14ac:dyDescent="0.25"/>
    <row r="3083" s="7" customFormat="1" x14ac:dyDescent="0.25"/>
    <row r="3084" s="7" customFormat="1" x14ac:dyDescent="0.25"/>
    <row r="3085" s="7" customFormat="1" x14ac:dyDescent="0.25"/>
    <row r="3086" s="7" customFormat="1" x14ac:dyDescent="0.25"/>
    <row r="3087" s="7" customFormat="1" x14ac:dyDescent="0.25"/>
    <row r="3088" s="7" customFormat="1" x14ac:dyDescent="0.25"/>
    <row r="3089" s="7" customFormat="1" x14ac:dyDescent="0.25"/>
    <row r="3090" s="7" customFormat="1" x14ac:dyDescent="0.25"/>
    <row r="3091" s="7" customFormat="1" x14ac:dyDescent="0.25"/>
    <row r="3092" s="7" customFormat="1" x14ac:dyDescent="0.25"/>
    <row r="3093" s="7" customFormat="1" x14ac:dyDescent="0.25"/>
    <row r="3094" s="7" customFormat="1" x14ac:dyDescent="0.25"/>
    <row r="3095" s="7" customFormat="1" x14ac:dyDescent="0.25"/>
    <row r="3096" s="7" customFormat="1" x14ac:dyDescent="0.25"/>
    <row r="3097" s="7" customFormat="1" x14ac:dyDescent="0.25"/>
    <row r="3098" s="7" customFormat="1" x14ac:dyDescent="0.25"/>
    <row r="3099" s="7" customFormat="1" x14ac:dyDescent="0.25"/>
    <row r="3100" s="7" customFormat="1" x14ac:dyDescent="0.25"/>
    <row r="3101" s="7" customFormat="1" x14ac:dyDescent="0.25"/>
    <row r="3102" s="7" customFormat="1" x14ac:dyDescent="0.25"/>
    <row r="3103" s="7" customFormat="1" x14ac:dyDescent="0.25"/>
    <row r="3104" s="7" customFormat="1" x14ac:dyDescent="0.25"/>
    <row r="3105" s="7" customFormat="1" x14ac:dyDescent="0.25"/>
    <row r="3106" s="7" customFormat="1" x14ac:dyDescent="0.25"/>
    <row r="3107" s="7" customFormat="1" x14ac:dyDescent="0.25"/>
    <row r="3108" s="7" customFormat="1" x14ac:dyDescent="0.25"/>
    <row r="3109" s="7" customFormat="1" x14ac:dyDescent="0.25"/>
    <row r="3110" s="7" customFormat="1" x14ac:dyDescent="0.25"/>
    <row r="3111" s="7" customFormat="1" x14ac:dyDescent="0.25"/>
    <row r="3112" s="7" customFormat="1" x14ac:dyDescent="0.25"/>
    <row r="3113" s="7" customFormat="1" x14ac:dyDescent="0.25"/>
    <row r="3114" s="7" customFormat="1" x14ac:dyDescent="0.25"/>
    <row r="3115" s="7" customFormat="1" x14ac:dyDescent="0.25"/>
    <row r="3116" s="7" customFormat="1" x14ac:dyDescent="0.25"/>
    <row r="3117" s="7" customFormat="1" x14ac:dyDescent="0.25"/>
    <row r="3118" s="7" customFormat="1" x14ac:dyDescent="0.25"/>
    <row r="3119" s="7" customFormat="1" x14ac:dyDescent="0.25"/>
    <row r="3120" s="7" customFormat="1" x14ac:dyDescent="0.25"/>
    <row r="3121" s="7" customFormat="1" x14ac:dyDescent="0.25"/>
    <row r="3122" s="7" customFormat="1" x14ac:dyDescent="0.25"/>
    <row r="3123" s="7" customFormat="1" x14ac:dyDescent="0.25"/>
    <row r="3124" s="7" customFormat="1" x14ac:dyDescent="0.25"/>
    <row r="3125" s="7" customFormat="1" x14ac:dyDescent="0.25"/>
    <row r="3126" s="7" customFormat="1" x14ac:dyDescent="0.25"/>
    <row r="3127" s="7" customFormat="1" x14ac:dyDescent="0.25"/>
    <row r="3128" s="7" customFormat="1" x14ac:dyDescent="0.25"/>
    <row r="3129" s="7" customFormat="1" x14ac:dyDescent="0.25"/>
    <row r="3130" s="7" customFormat="1" x14ac:dyDescent="0.25"/>
    <row r="3131" s="7" customFormat="1" x14ac:dyDescent="0.25"/>
    <row r="3132" s="7" customFormat="1" x14ac:dyDescent="0.25"/>
    <row r="3133" s="7" customFormat="1" x14ac:dyDescent="0.25"/>
    <row r="3134" s="7" customFormat="1" x14ac:dyDescent="0.25"/>
    <row r="3135" s="7" customFormat="1" x14ac:dyDescent="0.25"/>
    <row r="3136" s="7" customFormat="1" x14ac:dyDescent="0.25"/>
    <row r="3137" s="7" customFormat="1" x14ac:dyDescent="0.25"/>
    <row r="3138" s="7" customFormat="1" x14ac:dyDescent="0.25"/>
    <row r="3139" s="7" customFormat="1" x14ac:dyDescent="0.25"/>
    <row r="3140" s="7" customFormat="1" x14ac:dyDescent="0.25"/>
    <row r="3141" s="7" customFormat="1" x14ac:dyDescent="0.25"/>
    <row r="3142" s="7" customFormat="1" x14ac:dyDescent="0.25"/>
    <row r="3143" s="7" customFormat="1" x14ac:dyDescent="0.25"/>
    <row r="3144" s="7" customFormat="1" x14ac:dyDescent="0.25"/>
    <row r="3145" s="7" customFormat="1" x14ac:dyDescent="0.25"/>
    <row r="3146" s="7" customFormat="1" x14ac:dyDescent="0.25"/>
    <row r="3147" s="7" customFormat="1" x14ac:dyDescent="0.25"/>
    <row r="3148" s="7" customFormat="1" x14ac:dyDescent="0.25"/>
    <row r="3149" s="7" customFormat="1" x14ac:dyDescent="0.25"/>
    <row r="3150" s="7" customFormat="1" x14ac:dyDescent="0.25"/>
    <row r="3151" s="7" customFormat="1" x14ac:dyDescent="0.25"/>
    <row r="3152" s="7" customFormat="1" x14ac:dyDescent="0.25"/>
    <row r="3153" s="7" customFormat="1" x14ac:dyDescent="0.25"/>
    <row r="3154" s="7" customFormat="1" x14ac:dyDescent="0.25"/>
    <row r="3155" s="7" customFormat="1" x14ac:dyDescent="0.25"/>
    <row r="3156" s="7" customFormat="1" x14ac:dyDescent="0.25"/>
    <row r="3157" s="7" customFormat="1" x14ac:dyDescent="0.25"/>
    <row r="3158" s="7" customFormat="1" x14ac:dyDescent="0.25"/>
    <row r="3159" s="7" customFormat="1" x14ac:dyDescent="0.25"/>
    <row r="3160" s="7" customFormat="1" x14ac:dyDescent="0.25"/>
    <row r="3161" s="7" customFormat="1" x14ac:dyDescent="0.25"/>
    <row r="3162" s="7" customFormat="1" x14ac:dyDescent="0.25"/>
    <row r="3163" s="7" customFormat="1" x14ac:dyDescent="0.25"/>
    <row r="3164" s="7" customFormat="1" x14ac:dyDescent="0.25"/>
    <row r="3165" s="7" customFormat="1" x14ac:dyDescent="0.25"/>
    <row r="3166" s="7" customFormat="1" x14ac:dyDescent="0.25"/>
    <row r="3167" s="7" customFormat="1" x14ac:dyDescent="0.25"/>
    <row r="3168" s="7" customFormat="1" x14ac:dyDescent="0.25"/>
    <row r="3169" s="7" customFormat="1" x14ac:dyDescent="0.25"/>
    <row r="3170" s="7" customFormat="1" x14ac:dyDescent="0.25"/>
    <row r="3171" s="7" customFormat="1" x14ac:dyDescent="0.25"/>
    <row r="3172" s="7" customFormat="1" x14ac:dyDescent="0.25"/>
    <row r="3173" s="7" customFormat="1" x14ac:dyDescent="0.25"/>
    <row r="3174" s="7" customFormat="1" x14ac:dyDescent="0.25"/>
    <row r="3175" s="7" customFormat="1" x14ac:dyDescent="0.25"/>
    <row r="3176" s="7" customFormat="1" x14ac:dyDescent="0.25"/>
    <row r="3177" s="7" customFormat="1" x14ac:dyDescent="0.25"/>
    <row r="3178" s="7" customFormat="1" x14ac:dyDescent="0.25"/>
    <row r="3179" s="7" customFormat="1" x14ac:dyDescent="0.25"/>
    <row r="3180" s="7" customFormat="1" x14ac:dyDescent="0.25"/>
    <row r="3181" s="7" customFormat="1" x14ac:dyDescent="0.25"/>
    <row r="3182" s="7" customFormat="1" x14ac:dyDescent="0.25"/>
    <row r="3183" s="7" customFormat="1" x14ac:dyDescent="0.25"/>
    <row r="3184" s="7" customFormat="1" x14ac:dyDescent="0.25"/>
    <row r="3185" s="7" customFormat="1" x14ac:dyDescent="0.25"/>
    <row r="3186" s="7" customFormat="1" x14ac:dyDescent="0.25"/>
    <row r="3187" s="7" customFormat="1" x14ac:dyDescent="0.25"/>
    <row r="3188" s="7" customFormat="1" x14ac:dyDescent="0.25"/>
    <row r="3189" s="7" customFormat="1" x14ac:dyDescent="0.25"/>
    <row r="3190" s="7" customFormat="1" x14ac:dyDescent="0.25"/>
    <row r="3191" s="7" customFormat="1" x14ac:dyDescent="0.25"/>
    <row r="3192" s="7" customFormat="1" x14ac:dyDescent="0.25"/>
    <row r="3193" s="7" customFormat="1" x14ac:dyDescent="0.25"/>
    <row r="3194" s="7" customFormat="1" x14ac:dyDescent="0.25"/>
    <row r="3195" s="7" customFormat="1" x14ac:dyDescent="0.25"/>
    <row r="3196" s="7" customFormat="1" x14ac:dyDescent="0.25"/>
    <row r="3197" s="7" customFormat="1" x14ac:dyDescent="0.25"/>
    <row r="3198" s="7" customFormat="1" x14ac:dyDescent="0.25"/>
    <row r="3199" s="7" customFormat="1" x14ac:dyDescent="0.25"/>
    <row r="3200" s="7" customFormat="1" x14ac:dyDescent="0.25"/>
    <row r="3201" s="7" customFormat="1" x14ac:dyDescent="0.25"/>
    <row r="3202" s="7" customFormat="1" x14ac:dyDescent="0.25"/>
    <row r="3203" s="7" customFormat="1" x14ac:dyDescent="0.25"/>
    <row r="3204" s="7" customFormat="1" x14ac:dyDescent="0.25"/>
    <row r="3205" s="7" customFormat="1" x14ac:dyDescent="0.25"/>
    <row r="3206" s="7" customFormat="1" x14ac:dyDescent="0.25"/>
    <row r="3207" s="7" customFormat="1" x14ac:dyDescent="0.25"/>
    <row r="3208" s="7" customFormat="1" x14ac:dyDescent="0.25"/>
    <row r="3209" s="7" customFormat="1" x14ac:dyDescent="0.25"/>
    <row r="3210" s="7" customFormat="1" x14ac:dyDescent="0.25"/>
    <row r="3211" s="7" customFormat="1" x14ac:dyDescent="0.25"/>
    <row r="3212" s="7" customFormat="1" x14ac:dyDescent="0.25"/>
    <row r="3213" s="7" customFormat="1" x14ac:dyDescent="0.25"/>
    <row r="3214" s="7" customFormat="1" x14ac:dyDescent="0.25"/>
    <row r="3215" s="7" customFormat="1" x14ac:dyDescent="0.25"/>
    <row r="3216" s="7" customFormat="1" x14ac:dyDescent="0.25"/>
    <row r="3217" s="7" customFormat="1" x14ac:dyDescent="0.25"/>
    <row r="3218" s="7" customFormat="1" x14ac:dyDescent="0.25"/>
    <row r="3219" s="7" customFormat="1" x14ac:dyDescent="0.25"/>
    <row r="3220" s="7" customFormat="1" x14ac:dyDescent="0.25"/>
    <row r="3221" s="7" customFormat="1" x14ac:dyDescent="0.25"/>
    <row r="3222" s="7" customFormat="1" x14ac:dyDescent="0.25"/>
    <row r="3223" s="7" customFormat="1" x14ac:dyDescent="0.25"/>
    <row r="3224" s="7" customFormat="1" x14ac:dyDescent="0.25"/>
    <row r="3225" s="7" customFormat="1" x14ac:dyDescent="0.25"/>
    <row r="3226" s="7" customFormat="1" x14ac:dyDescent="0.25"/>
    <row r="3227" s="7" customFormat="1" x14ac:dyDescent="0.25"/>
    <row r="3228" s="7" customFormat="1" x14ac:dyDescent="0.25"/>
    <row r="3229" s="7" customFormat="1" x14ac:dyDescent="0.25"/>
    <row r="3230" s="7" customFormat="1" x14ac:dyDescent="0.25"/>
    <row r="3231" s="7" customFormat="1" x14ac:dyDescent="0.25"/>
    <row r="3232" s="7" customFormat="1" x14ac:dyDescent="0.25"/>
    <row r="3233" s="7" customFormat="1" x14ac:dyDescent="0.25"/>
    <row r="3234" s="7" customFormat="1" x14ac:dyDescent="0.25"/>
    <row r="3235" s="7" customFormat="1" x14ac:dyDescent="0.25"/>
    <row r="3236" s="7" customFormat="1" x14ac:dyDescent="0.25"/>
    <row r="3237" s="7" customFormat="1" x14ac:dyDescent="0.25"/>
    <row r="3238" s="7" customFormat="1" x14ac:dyDescent="0.25"/>
    <row r="3239" s="7" customFormat="1" x14ac:dyDescent="0.25"/>
    <row r="3240" s="7" customFormat="1" x14ac:dyDescent="0.25"/>
    <row r="3241" s="7" customFormat="1" x14ac:dyDescent="0.25"/>
    <row r="3242" s="7" customFormat="1" x14ac:dyDescent="0.25"/>
    <row r="3243" s="7" customFormat="1" x14ac:dyDescent="0.25"/>
    <row r="3244" s="7" customFormat="1" x14ac:dyDescent="0.25"/>
    <row r="3245" s="7" customFormat="1" x14ac:dyDescent="0.25"/>
    <row r="3246" s="7" customFormat="1" x14ac:dyDescent="0.25"/>
    <row r="3247" s="7" customFormat="1" x14ac:dyDescent="0.25"/>
    <row r="3248" s="7" customFormat="1" x14ac:dyDescent="0.25"/>
    <row r="3249" s="7" customFormat="1" x14ac:dyDescent="0.25"/>
    <row r="3250" s="7" customFormat="1" x14ac:dyDescent="0.25"/>
    <row r="3251" s="7" customFormat="1" x14ac:dyDescent="0.25"/>
    <row r="3252" s="7" customFormat="1" x14ac:dyDescent="0.25"/>
    <row r="3253" s="7" customFormat="1" x14ac:dyDescent="0.25"/>
    <row r="3254" s="7" customFormat="1" x14ac:dyDescent="0.25"/>
    <row r="3255" s="7" customFormat="1" x14ac:dyDescent="0.25"/>
    <row r="3256" s="7" customFormat="1" x14ac:dyDescent="0.25"/>
    <row r="3257" s="7" customFormat="1" x14ac:dyDescent="0.25"/>
    <row r="3258" s="7" customFormat="1" x14ac:dyDescent="0.25"/>
    <row r="3259" s="7" customFormat="1" x14ac:dyDescent="0.25"/>
    <row r="3260" s="7" customFormat="1" x14ac:dyDescent="0.25"/>
    <row r="3261" s="7" customFormat="1" x14ac:dyDescent="0.25"/>
    <row r="3262" s="7" customFormat="1" x14ac:dyDescent="0.25"/>
    <row r="3263" s="7" customFormat="1" x14ac:dyDescent="0.25"/>
    <row r="3264" s="7" customFormat="1" x14ac:dyDescent="0.25"/>
    <row r="3265" s="7" customFormat="1" x14ac:dyDescent="0.25"/>
    <row r="3266" s="7" customFormat="1" x14ac:dyDescent="0.25"/>
    <row r="3267" s="7" customFormat="1" x14ac:dyDescent="0.25"/>
    <row r="3268" s="7" customFormat="1" x14ac:dyDescent="0.25"/>
    <row r="3269" s="7" customFormat="1" x14ac:dyDescent="0.25"/>
    <row r="3270" s="7" customFormat="1" x14ac:dyDescent="0.25"/>
    <row r="3271" s="7" customFormat="1" x14ac:dyDescent="0.25"/>
    <row r="3272" s="7" customFormat="1" x14ac:dyDescent="0.25"/>
    <row r="3273" s="7" customFormat="1" x14ac:dyDescent="0.25"/>
    <row r="3274" s="7" customFormat="1" x14ac:dyDescent="0.25"/>
    <row r="3275" s="7" customFormat="1" x14ac:dyDescent="0.25"/>
    <row r="3276" s="7" customFormat="1" x14ac:dyDescent="0.25"/>
    <row r="3277" s="7" customFormat="1" x14ac:dyDescent="0.25"/>
    <row r="3278" s="7" customFormat="1" x14ac:dyDescent="0.25"/>
    <row r="3279" s="7" customFormat="1" x14ac:dyDescent="0.25"/>
    <row r="3280" s="7" customFormat="1" x14ac:dyDescent="0.25"/>
    <row r="3281" s="7" customFormat="1" x14ac:dyDescent="0.25"/>
    <row r="3282" s="7" customFormat="1" x14ac:dyDescent="0.25"/>
    <row r="3283" s="7" customFormat="1" x14ac:dyDescent="0.25"/>
    <row r="3284" s="7" customFormat="1" x14ac:dyDescent="0.25"/>
    <row r="3285" s="7" customFormat="1" x14ac:dyDescent="0.25"/>
    <row r="3286" s="7" customFormat="1" x14ac:dyDescent="0.25"/>
    <row r="3287" s="7" customFormat="1" x14ac:dyDescent="0.25"/>
    <row r="3288" s="7" customFormat="1" x14ac:dyDescent="0.25"/>
    <row r="3289" s="7" customFormat="1" x14ac:dyDescent="0.25"/>
    <row r="3290" s="7" customFormat="1" x14ac:dyDescent="0.25"/>
    <row r="3291" s="7" customFormat="1" x14ac:dyDescent="0.25"/>
    <row r="3292" s="7" customFormat="1" x14ac:dyDescent="0.25"/>
    <row r="3293" s="7" customFormat="1" x14ac:dyDescent="0.25"/>
    <row r="3294" s="7" customFormat="1" x14ac:dyDescent="0.25"/>
    <row r="3295" s="7" customFormat="1" x14ac:dyDescent="0.25"/>
    <row r="3296" s="7" customFormat="1" x14ac:dyDescent="0.25"/>
    <row r="3297" s="7" customFormat="1" x14ac:dyDescent="0.25"/>
    <row r="3298" s="7" customFormat="1" x14ac:dyDescent="0.25"/>
    <row r="3299" s="7" customFormat="1" x14ac:dyDescent="0.25"/>
    <row r="3300" s="7" customFormat="1" x14ac:dyDescent="0.25"/>
    <row r="3301" s="7" customFormat="1" x14ac:dyDescent="0.25"/>
    <row r="3302" s="7" customFormat="1" x14ac:dyDescent="0.25"/>
    <row r="3303" s="7" customFormat="1" x14ac:dyDescent="0.25"/>
    <row r="3304" s="7" customFormat="1" x14ac:dyDescent="0.25"/>
    <row r="3305" s="7" customFormat="1" x14ac:dyDescent="0.25"/>
    <row r="3306" s="7" customFormat="1" x14ac:dyDescent="0.25"/>
    <row r="3307" s="7" customFormat="1" x14ac:dyDescent="0.25"/>
    <row r="3308" s="7" customFormat="1" x14ac:dyDescent="0.25"/>
    <row r="3309" s="7" customFormat="1" x14ac:dyDescent="0.25"/>
    <row r="3310" s="7" customFormat="1" x14ac:dyDescent="0.25"/>
    <row r="3311" s="7" customFormat="1" x14ac:dyDescent="0.25"/>
    <row r="3312" s="7" customFormat="1" x14ac:dyDescent="0.25"/>
    <row r="3313" s="7" customFormat="1" x14ac:dyDescent="0.25"/>
    <row r="3314" s="7" customFormat="1" x14ac:dyDescent="0.25"/>
    <row r="3315" s="7" customFormat="1" x14ac:dyDescent="0.25"/>
    <row r="3316" s="7" customFormat="1" x14ac:dyDescent="0.25"/>
    <row r="3317" s="7" customFormat="1" x14ac:dyDescent="0.25"/>
    <row r="3318" s="7" customFormat="1" x14ac:dyDescent="0.25"/>
    <row r="3319" s="7" customFormat="1" x14ac:dyDescent="0.25"/>
    <row r="3320" s="7" customFormat="1" x14ac:dyDescent="0.25"/>
    <row r="3321" s="7" customFormat="1" x14ac:dyDescent="0.25"/>
    <row r="3322" s="7" customFormat="1" x14ac:dyDescent="0.25"/>
    <row r="3323" s="7" customFormat="1" x14ac:dyDescent="0.25"/>
    <row r="3324" s="7" customFormat="1" x14ac:dyDescent="0.25"/>
    <row r="3325" s="7" customFormat="1" x14ac:dyDescent="0.25"/>
    <row r="3326" s="7" customFormat="1" x14ac:dyDescent="0.25"/>
    <row r="3327" s="7" customFormat="1" x14ac:dyDescent="0.25"/>
    <row r="3328" s="7" customFormat="1" x14ac:dyDescent="0.25"/>
    <row r="3329" s="7" customFormat="1" x14ac:dyDescent="0.25"/>
    <row r="3330" s="7" customFormat="1" x14ac:dyDescent="0.25"/>
    <row r="3331" s="7" customFormat="1" x14ac:dyDescent="0.25"/>
    <row r="3332" s="7" customFormat="1" x14ac:dyDescent="0.25"/>
    <row r="3333" s="7" customFormat="1" x14ac:dyDescent="0.25"/>
    <row r="3334" s="7" customFormat="1" x14ac:dyDescent="0.25"/>
    <row r="3335" s="7" customFormat="1" x14ac:dyDescent="0.25"/>
    <row r="3336" s="7" customFormat="1" x14ac:dyDescent="0.25"/>
    <row r="3337" s="7" customFormat="1" x14ac:dyDescent="0.25"/>
    <row r="3338" s="7" customFormat="1" x14ac:dyDescent="0.25"/>
    <row r="3339" s="7" customFormat="1" x14ac:dyDescent="0.25"/>
    <row r="3340" s="7" customFormat="1" x14ac:dyDescent="0.25"/>
    <row r="3341" s="7" customFormat="1" x14ac:dyDescent="0.25"/>
    <row r="3342" s="7" customFormat="1" x14ac:dyDescent="0.25"/>
    <row r="3343" s="7" customFormat="1" x14ac:dyDescent="0.25"/>
    <row r="3344" s="7" customFormat="1" x14ac:dyDescent="0.25"/>
    <row r="3345" s="7" customFormat="1" x14ac:dyDescent="0.25"/>
    <row r="3346" s="7" customFormat="1" x14ac:dyDescent="0.25"/>
    <row r="3347" s="7" customFormat="1" x14ac:dyDescent="0.25"/>
    <row r="3348" s="7" customFormat="1" x14ac:dyDescent="0.25"/>
    <row r="3349" s="7" customFormat="1" x14ac:dyDescent="0.25"/>
    <row r="3350" s="7" customFormat="1" x14ac:dyDescent="0.25"/>
    <row r="3351" s="7" customFormat="1" x14ac:dyDescent="0.25"/>
    <row r="3352" s="7" customFormat="1" x14ac:dyDescent="0.25"/>
    <row r="3353" s="7" customFormat="1" x14ac:dyDescent="0.25"/>
    <row r="3354" s="7" customFormat="1" x14ac:dyDescent="0.25"/>
    <row r="3355" s="7" customFormat="1" x14ac:dyDescent="0.25"/>
    <row r="3356" s="7" customFormat="1" x14ac:dyDescent="0.25"/>
    <row r="3357" s="7" customFormat="1" x14ac:dyDescent="0.25"/>
    <row r="3358" s="7" customFormat="1" x14ac:dyDescent="0.25"/>
    <row r="3359" s="7" customFormat="1" x14ac:dyDescent="0.25"/>
    <row r="3360" s="7" customFormat="1" x14ac:dyDescent="0.25"/>
    <row r="3361" s="7" customFormat="1" x14ac:dyDescent="0.25"/>
    <row r="3362" s="7" customFormat="1" x14ac:dyDescent="0.25"/>
    <row r="3363" s="7" customFormat="1" x14ac:dyDescent="0.25"/>
    <row r="3364" s="7" customFormat="1" x14ac:dyDescent="0.25"/>
    <row r="3365" s="7" customFormat="1" x14ac:dyDescent="0.25"/>
    <row r="3366" s="7" customFormat="1" x14ac:dyDescent="0.25"/>
    <row r="3367" s="7" customFormat="1" x14ac:dyDescent="0.25"/>
    <row r="3368" s="7" customFormat="1" x14ac:dyDescent="0.25"/>
    <row r="3369" s="7" customFormat="1" x14ac:dyDescent="0.25"/>
    <row r="3370" s="7" customFormat="1" x14ac:dyDescent="0.25"/>
    <row r="3371" s="7" customFormat="1" x14ac:dyDescent="0.25"/>
    <row r="3372" s="7" customFormat="1" x14ac:dyDescent="0.25"/>
    <row r="3373" s="7" customFormat="1" x14ac:dyDescent="0.25"/>
    <row r="3374" s="7" customFormat="1" x14ac:dyDescent="0.25"/>
    <row r="3375" s="7" customFormat="1" x14ac:dyDescent="0.25"/>
    <row r="3376" s="7" customFormat="1" x14ac:dyDescent="0.25"/>
    <row r="3377" s="7" customFormat="1" x14ac:dyDescent="0.25"/>
    <row r="3378" s="7" customFormat="1" x14ac:dyDescent="0.25"/>
    <row r="3379" s="7" customFormat="1" x14ac:dyDescent="0.25"/>
    <row r="3380" s="7" customFormat="1" x14ac:dyDescent="0.25"/>
    <row r="3381" s="7" customFormat="1" x14ac:dyDescent="0.25"/>
    <row r="3382" s="7" customFormat="1" x14ac:dyDescent="0.25"/>
    <row r="3383" s="7" customFormat="1" x14ac:dyDescent="0.25"/>
    <row r="3384" s="7" customFormat="1" x14ac:dyDescent="0.25"/>
    <row r="3385" s="7" customFormat="1" x14ac:dyDescent="0.25"/>
    <row r="3386" s="7" customFormat="1" x14ac:dyDescent="0.25"/>
    <row r="3387" s="7" customFormat="1" x14ac:dyDescent="0.25"/>
    <row r="3388" s="7" customFormat="1" x14ac:dyDescent="0.25"/>
    <row r="3389" s="7" customFormat="1" x14ac:dyDescent="0.25"/>
    <row r="3390" s="7" customFormat="1" x14ac:dyDescent="0.25"/>
    <row r="3391" s="7" customFormat="1" x14ac:dyDescent="0.25"/>
    <row r="3392" s="7" customFormat="1" x14ac:dyDescent="0.25"/>
    <row r="3393" s="7" customFormat="1" x14ac:dyDescent="0.25"/>
    <row r="3394" s="7" customFormat="1" x14ac:dyDescent="0.25"/>
    <row r="3395" s="7" customFormat="1" x14ac:dyDescent="0.25"/>
    <row r="3396" s="7" customFormat="1" x14ac:dyDescent="0.25"/>
    <row r="3397" s="7" customFormat="1" x14ac:dyDescent="0.25"/>
    <row r="3398" s="7" customFormat="1" x14ac:dyDescent="0.25"/>
    <row r="3399" s="7" customFormat="1" x14ac:dyDescent="0.25"/>
    <row r="3400" s="7" customFormat="1" x14ac:dyDescent="0.25"/>
    <row r="3401" s="7" customFormat="1" x14ac:dyDescent="0.25"/>
    <row r="3402" s="7" customFormat="1" x14ac:dyDescent="0.25"/>
    <row r="3403" s="7" customFormat="1" x14ac:dyDescent="0.25"/>
    <row r="3404" s="7" customFormat="1" x14ac:dyDescent="0.25"/>
    <row r="3405" s="7" customFormat="1" x14ac:dyDescent="0.25"/>
    <row r="3406" s="7" customFormat="1" x14ac:dyDescent="0.25"/>
    <row r="3407" s="7" customFormat="1" x14ac:dyDescent="0.25"/>
    <row r="3408" s="7" customFormat="1" x14ac:dyDescent="0.25"/>
    <row r="3409" s="7" customFormat="1" x14ac:dyDescent="0.25"/>
    <row r="3410" s="7" customFormat="1" x14ac:dyDescent="0.25"/>
    <row r="3411" s="7" customFormat="1" x14ac:dyDescent="0.25"/>
    <row r="3412" s="7" customFormat="1" x14ac:dyDescent="0.25"/>
    <row r="3413" s="7" customFormat="1" x14ac:dyDescent="0.25"/>
    <row r="3414" s="7" customFormat="1" x14ac:dyDescent="0.25"/>
    <row r="3415" s="7" customFormat="1" x14ac:dyDescent="0.25"/>
    <row r="3416" s="7" customFormat="1" x14ac:dyDescent="0.25"/>
    <row r="3417" s="7" customFormat="1" x14ac:dyDescent="0.25"/>
    <row r="3418" s="7" customFormat="1" x14ac:dyDescent="0.25"/>
    <row r="3419" s="7" customFormat="1" x14ac:dyDescent="0.25"/>
    <row r="3420" s="7" customFormat="1" x14ac:dyDescent="0.25"/>
    <row r="3421" s="7" customFormat="1" x14ac:dyDescent="0.25"/>
    <row r="3422" s="7" customFormat="1" x14ac:dyDescent="0.25"/>
    <row r="3423" s="7" customFormat="1" x14ac:dyDescent="0.25"/>
    <row r="3424" s="7" customFormat="1" x14ac:dyDescent="0.25"/>
    <row r="3425" s="7" customFormat="1" x14ac:dyDescent="0.25"/>
    <row r="3426" s="7" customFormat="1" x14ac:dyDescent="0.25"/>
    <row r="3427" s="7" customFormat="1" x14ac:dyDescent="0.25"/>
    <row r="3428" s="7" customFormat="1" x14ac:dyDescent="0.25"/>
    <row r="3429" s="7" customFormat="1" x14ac:dyDescent="0.25"/>
    <row r="3430" s="7" customFormat="1" x14ac:dyDescent="0.25"/>
    <row r="3431" s="7" customFormat="1" x14ac:dyDescent="0.25"/>
    <row r="3432" s="7" customFormat="1" x14ac:dyDescent="0.25"/>
    <row r="3433" s="7" customFormat="1" x14ac:dyDescent="0.25"/>
    <row r="3434" s="7" customFormat="1" x14ac:dyDescent="0.25"/>
    <row r="3435" s="7" customFormat="1" x14ac:dyDescent="0.25"/>
    <row r="3436" s="7" customFormat="1" x14ac:dyDescent="0.25"/>
    <row r="3437" s="7" customFormat="1" x14ac:dyDescent="0.25"/>
    <row r="3438" s="7" customFormat="1" x14ac:dyDescent="0.25"/>
    <row r="3439" s="7" customFormat="1" x14ac:dyDescent="0.25"/>
    <row r="3440" s="7" customFormat="1" x14ac:dyDescent="0.25"/>
    <row r="3441" s="7" customFormat="1" x14ac:dyDescent="0.25"/>
    <row r="3442" s="7" customFormat="1" x14ac:dyDescent="0.25"/>
    <row r="3443" s="7" customFormat="1" x14ac:dyDescent="0.25"/>
    <row r="3444" s="7" customFormat="1" x14ac:dyDescent="0.25"/>
    <row r="3445" s="7" customFormat="1" x14ac:dyDescent="0.25"/>
    <row r="3446" s="7" customFormat="1" x14ac:dyDescent="0.25"/>
    <row r="3447" s="7" customFormat="1" x14ac:dyDescent="0.25"/>
    <row r="3448" s="7" customFormat="1" x14ac:dyDescent="0.25"/>
    <row r="3449" s="7" customFormat="1" x14ac:dyDescent="0.25"/>
    <row r="3450" s="7" customFormat="1" x14ac:dyDescent="0.25"/>
    <row r="3451" s="7" customFormat="1" x14ac:dyDescent="0.25"/>
    <row r="3452" s="7" customFormat="1" x14ac:dyDescent="0.25"/>
    <row r="3453" s="7" customFormat="1" x14ac:dyDescent="0.25"/>
    <row r="3454" s="7" customFormat="1" x14ac:dyDescent="0.25"/>
    <row r="3455" s="7" customFormat="1" x14ac:dyDescent="0.25"/>
    <row r="3456" s="7" customFormat="1" x14ac:dyDescent="0.25"/>
    <row r="3457" s="7" customFormat="1" x14ac:dyDescent="0.25"/>
    <row r="3458" s="7" customFormat="1" x14ac:dyDescent="0.25"/>
    <row r="3459" s="7" customFormat="1" x14ac:dyDescent="0.25"/>
    <row r="3460" s="7" customFormat="1" x14ac:dyDescent="0.25"/>
    <row r="3461" s="7" customFormat="1" x14ac:dyDescent="0.25"/>
    <row r="3462" s="7" customFormat="1" x14ac:dyDescent="0.25"/>
    <row r="3463" s="7" customFormat="1" x14ac:dyDescent="0.25"/>
    <row r="3464" s="7" customFormat="1" x14ac:dyDescent="0.25"/>
    <row r="3465" s="7" customFormat="1" x14ac:dyDescent="0.25"/>
    <row r="3466" s="7" customFormat="1" x14ac:dyDescent="0.25"/>
    <row r="3467" s="7" customFormat="1" x14ac:dyDescent="0.25"/>
    <row r="3468" s="7" customFormat="1" x14ac:dyDescent="0.25"/>
    <row r="3469" s="7" customFormat="1" x14ac:dyDescent="0.25"/>
    <row r="3470" s="7" customFormat="1" x14ac:dyDescent="0.25"/>
    <row r="3471" s="7" customFormat="1" x14ac:dyDescent="0.25"/>
    <row r="3472" s="7" customFormat="1" x14ac:dyDescent="0.25"/>
    <row r="3473" s="7" customFormat="1" x14ac:dyDescent="0.25"/>
    <row r="3474" s="7" customFormat="1" x14ac:dyDescent="0.25"/>
    <row r="3475" s="7" customFormat="1" x14ac:dyDescent="0.25"/>
    <row r="3476" s="7" customFormat="1" x14ac:dyDescent="0.25"/>
    <row r="3477" s="7" customFormat="1" x14ac:dyDescent="0.25"/>
    <row r="3478" s="7" customFormat="1" x14ac:dyDescent="0.25"/>
    <row r="3479" s="7" customFormat="1" x14ac:dyDescent="0.25"/>
    <row r="3480" s="7" customFormat="1" x14ac:dyDescent="0.25"/>
    <row r="3481" s="7" customFormat="1" x14ac:dyDescent="0.25"/>
    <row r="3482" s="7" customFormat="1" x14ac:dyDescent="0.25"/>
    <row r="3483" s="7" customFormat="1" x14ac:dyDescent="0.25"/>
    <row r="3484" s="7" customFormat="1" x14ac:dyDescent="0.25"/>
    <row r="3485" s="7" customFormat="1" x14ac:dyDescent="0.25"/>
    <row r="3486" s="7" customFormat="1" x14ac:dyDescent="0.25"/>
    <row r="3487" s="7" customFormat="1" x14ac:dyDescent="0.25"/>
    <row r="3488" s="7" customFormat="1" x14ac:dyDescent="0.25"/>
    <row r="3489" s="7" customFormat="1" x14ac:dyDescent="0.25"/>
    <row r="3490" s="7" customFormat="1" x14ac:dyDescent="0.25"/>
    <row r="3491" s="7" customFormat="1" x14ac:dyDescent="0.25"/>
    <row r="3492" s="7" customFormat="1" x14ac:dyDescent="0.25"/>
    <row r="3493" s="7" customFormat="1" x14ac:dyDescent="0.25"/>
    <row r="3494" s="7" customFormat="1" x14ac:dyDescent="0.25"/>
    <row r="3495" s="7" customFormat="1" x14ac:dyDescent="0.25"/>
    <row r="3496" s="7" customFormat="1" x14ac:dyDescent="0.25"/>
    <row r="3497" s="7" customFormat="1" x14ac:dyDescent="0.25"/>
    <row r="3498" s="7" customFormat="1" x14ac:dyDescent="0.25"/>
    <row r="3499" s="7" customFormat="1" x14ac:dyDescent="0.25"/>
    <row r="3500" s="7" customFormat="1" x14ac:dyDescent="0.25"/>
    <row r="3501" s="7" customFormat="1" x14ac:dyDescent="0.25"/>
    <row r="3502" s="7" customFormat="1" x14ac:dyDescent="0.25"/>
    <row r="3503" s="7" customFormat="1" x14ac:dyDescent="0.25"/>
    <row r="3504" s="7" customFormat="1" x14ac:dyDescent="0.25"/>
    <row r="3505" s="7" customFormat="1" x14ac:dyDescent="0.25"/>
    <row r="3506" s="7" customFormat="1" x14ac:dyDescent="0.25"/>
    <row r="3507" s="7" customFormat="1" x14ac:dyDescent="0.25"/>
    <row r="3508" s="7" customFormat="1" x14ac:dyDescent="0.25"/>
    <row r="3509" s="7" customFormat="1" x14ac:dyDescent="0.25"/>
    <row r="3510" s="7" customFormat="1" x14ac:dyDescent="0.25"/>
    <row r="3511" s="7" customFormat="1" x14ac:dyDescent="0.25"/>
    <row r="3512" s="7" customFormat="1" x14ac:dyDescent="0.25"/>
    <row r="3513" s="7" customFormat="1" x14ac:dyDescent="0.25"/>
    <row r="3514" s="7" customFormat="1" x14ac:dyDescent="0.25"/>
    <row r="3515" s="7" customFormat="1" x14ac:dyDescent="0.25"/>
    <row r="3516" s="7" customFormat="1" x14ac:dyDescent="0.25"/>
    <row r="3517" s="7" customFormat="1" x14ac:dyDescent="0.25"/>
    <row r="3518" s="7" customFormat="1" x14ac:dyDescent="0.25"/>
    <row r="3519" s="7" customFormat="1" x14ac:dyDescent="0.25"/>
    <row r="3520" s="7" customFormat="1" x14ac:dyDescent="0.25"/>
    <row r="3521" s="7" customFormat="1" x14ac:dyDescent="0.25"/>
    <row r="3522" s="7" customFormat="1" x14ac:dyDescent="0.25"/>
    <row r="3523" s="7" customFormat="1" x14ac:dyDescent="0.25"/>
    <row r="3524" s="7" customFormat="1" x14ac:dyDescent="0.25"/>
    <row r="3525" s="7" customFormat="1" x14ac:dyDescent="0.25"/>
    <row r="3526" s="7" customFormat="1" x14ac:dyDescent="0.25"/>
    <row r="3527" s="7" customFormat="1" x14ac:dyDescent="0.25"/>
    <row r="3528" s="7" customFormat="1" x14ac:dyDescent="0.25"/>
    <row r="3529" s="7" customFormat="1" x14ac:dyDescent="0.25"/>
    <row r="3530" s="7" customFormat="1" x14ac:dyDescent="0.25"/>
    <row r="3531" s="7" customFormat="1" x14ac:dyDescent="0.25"/>
    <row r="3532" s="7" customFormat="1" x14ac:dyDescent="0.25"/>
    <row r="3533" s="7" customFormat="1" x14ac:dyDescent="0.25"/>
    <row r="3534" s="7" customFormat="1" x14ac:dyDescent="0.25"/>
    <row r="3535" s="7" customFormat="1" x14ac:dyDescent="0.25"/>
    <row r="3536" s="7" customFormat="1" x14ac:dyDescent="0.25"/>
    <row r="3537" s="7" customFormat="1" x14ac:dyDescent="0.25"/>
    <row r="3538" s="7" customFormat="1" x14ac:dyDescent="0.25"/>
    <row r="3539" s="7" customFormat="1" x14ac:dyDescent="0.25"/>
    <row r="3540" s="7" customFormat="1" x14ac:dyDescent="0.25"/>
    <row r="3541" s="7" customFormat="1" x14ac:dyDescent="0.25"/>
    <row r="3542" s="7" customFormat="1" x14ac:dyDescent="0.25"/>
    <row r="3543" s="7" customFormat="1" x14ac:dyDescent="0.25"/>
    <row r="3544" s="7" customFormat="1" x14ac:dyDescent="0.25"/>
    <row r="3545" s="7" customFormat="1" x14ac:dyDescent="0.25"/>
    <row r="3546" s="7" customFormat="1" x14ac:dyDescent="0.25"/>
    <row r="3547" s="7" customFormat="1" x14ac:dyDescent="0.25"/>
    <row r="3548" s="7" customFormat="1" x14ac:dyDescent="0.25"/>
    <row r="3549" s="7" customFormat="1" x14ac:dyDescent="0.25"/>
    <row r="3550" s="7" customFormat="1" x14ac:dyDescent="0.25"/>
    <row r="3551" s="7" customFormat="1" x14ac:dyDescent="0.25"/>
    <row r="3552" s="7" customFormat="1" x14ac:dyDescent="0.25"/>
    <row r="3553" s="7" customFormat="1" x14ac:dyDescent="0.25"/>
    <row r="3554" s="7" customFormat="1" x14ac:dyDescent="0.25"/>
    <row r="3555" s="7" customFormat="1" x14ac:dyDescent="0.25"/>
    <row r="3556" s="7" customFormat="1" x14ac:dyDescent="0.25"/>
    <row r="3557" s="7" customFormat="1" x14ac:dyDescent="0.25"/>
    <row r="3558" s="7" customFormat="1" x14ac:dyDescent="0.25"/>
    <row r="3559" s="7" customFormat="1" x14ac:dyDescent="0.25"/>
    <row r="3560" s="7" customFormat="1" x14ac:dyDescent="0.25"/>
    <row r="3561" s="7" customFormat="1" x14ac:dyDescent="0.25"/>
    <row r="3562" s="7" customFormat="1" x14ac:dyDescent="0.25"/>
    <row r="3563" s="7" customFormat="1" x14ac:dyDescent="0.25"/>
    <row r="3564" s="7" customFormat="1" x14ac:dyDescent="0.25"/>
    <row r="3565" s="7" customFormat="1" x14ac:dyDescent="0.25"/>
    <row r="3566" s="7" customFormat="1" x14ac:dyDescent="0.25"/>
    <row r="3567" s="7" customFormat="1" x14ac:dyDescent="0.25"/>
    <row r="3568" s="7" customFormat="1" x14ac:dyDescent="0.25"/>
    <row r="3569" s="7" customFormat="1" x14ac:dyDescent="0.25"/>
    <row r="3570" s="7" customFormat="1" x14ac:dyDescent="0.25"/>
    <row r="3571" s="7" customFormat="1" x14ac:dyDescent="0.25"/>
    <row r="3572" s="7" customFormat="1" x14ac:dyDescent="0.25"/>
    <row r="3573" s="7" customFormat="1" x14ac:dyDescent="0.25"/>
    <row r="3574" s="7" customFormat="1" x14ac:dyDescent="0.25"/>
    <row r="3575" s="7" customFormat="1" x14ac:dyDescent="0.25"/>
    <row r="3576" s="7" customFormat="1" x14ac:dyDescent="0.25"/>
    <row r="3577" s="7" customFormat="1" x14ac:dyDescent="0.25"/>
    <row r="3578" s="7" customFormat="1" x14ac:dyDescent="0.25"/>
    <row r="3579" s="7" customFormat="1" x14ac:dyDescent="0.25"/>
    <row r="3580" s="7" customFormat="1" x14ac:dyDescent="0.25"/>
    <row r="3581" s="7" customFormat="1" x14ac:dyDescent="0.25"/>
    <row r="3582" s="7" customFormat="1" x14ac:dyDescent="0.25"/>
    <row r="3583" s="7" customFormat="1" x14ac:dyDescent="0.25"/>
    <row r="3584" s="7" customFormat="1" x14ac:dyDescent="0.25"/>
    <row r="3585" s="7" customFormat="1" x14ac:dyDescent="0.25"/>
    <row r="3586" s="7" customFormat="1" x14ac:dyDescent="0.25"/>
    <row r="3587" s="7" customFormat="1" x14ac:dyDescent="0.25"/>
    <row r="3588" s="7" customFormat="1" x14ac:dyDescent="0.25"/>
    <row r="3589" s="7" customFormat="1" x14ac:dyDescent="0.25"/>
    <row r="3590" s="7" customFormat="1" x14ac:dyDescent="0.25"/>
    <row r="3591" s="7" customFormat="1" x14ac:dyDescent="0.25"/>
    <row r="3592" s="7" customFormat="1" x14ac:dyDescent="0.25"/>
    <row r="3593" s="7" customFormat="1" x14ac:dyDescent="0.25"/>
    <row r="3594" s="7" customFormat="1" x14ac:dyDescent="0.25"/>
    <row r="3595" s="7" customFormat="1" x14ac:dyDescent="0.25"/>
    <row r="3596" s="7" customFormat="1" x14ac:dyDescent="0.25"/>
    <row r="3597" s="7" customFormat="1" x14ac:dyDescent="0.25"/>
    <row r="3598" s="7" customFormat="1" x14ac:dyDescent="0.25"/>
    <row r="3599" s="7" customFormat="1" x14ac:dyDescent="0.25"/>
    <row r="3600" s="7" customFormat="1" x14ac:dyDescent="0.25"/>
    <row r="3601" s="7" customFormat="1" x14ac:dyDescent="0.25"/>
    <row r="3602" s="7" customFormat="1" x14ac:dyDescent="0.25"/>
    <row r="3603" s="7" customFormat="1" x14ac:dyDescent="0.25"/>
    <row r="3604" s="7" customFormat="1" x14ac:dyDescent="0.25"/>
    <row r="3605" s="7" customFormat="1" x14ac:dyDescent="0.25"/>
    <row r="3606" s="7" customFormat="1" x14ac:dyDescent="0.25"/>
    <row r="3607" s="7" customFormat="1" x14ac:dyDescent="0.25"/>
    <row r="3608" s="7" customFormat="1" x14ac:dyDescent="0.25"/>
    <row r="3609" s="7" customFormat="1" x14ac:dyDescent="0.25"/>
    <row r="3610" s="7" customFormat="1" x14ac:dyDescent="0.25"/>
    <row r="3611" s="7" customFormat="1" x14ac:dyDescent="0.25"/>
    <row r="3612" s="7" customFormat="1" x14ac:dyDescent="0.25"/>
    <row r="3613" s="7" customFormat="1" x14ac:dyDescent="0.25"/>
    <row r="3614" s="7" customFormat="1" x14ac:dyDescent="0.25"/>
    <row r="3615" s="7" customFormat="1" x14ac:dyDescent="0.25"/>
    <row r="3616" s="7" customFormat="1" x14ac:dyDescent="0.25"/>
    <row r="3617" s="7" customFormat="1" x14ac:dyDescent="0.25"/>
    <row r="3618" s="7" customFormat="1" x14ac:dyDescent="0.25"/>
    <row r="3619" s="7" customFormat="1" x14ac:dyDescent="0.25"/>
    <row r="3620" s="7" customFormat="1" x14ac:dyDescent="0.25"/>
    <row r="3621" s="7" customFormat="1" x14ac:dyDescent="0.25"/>
    <row r="3622" s="7" customFormat="1" x14ac:dyDescent="0.25"/>
    <row r="3623" s="7" customFormat="1" x14ac:dyDescent="0.25"/>
    <row r="3624" s="7" customFormat="1" x14ac:dyDescent="0.25"/>
    <row r="3625" s="7" customFormat="1" x14ac:dyDescent="0.25"/>
    <row r="3626" s="7" customFormat="1" x14ac:dyDescent="0.25"/>
    <row r="3627" s="7" customFormat="1" x14ac:dyDescent="0.25"/>
    <row r="3628" s="7" customFormat="1" x14ac:dyDescent="0.25"/>
    <row r="3629" s="7" customFormat="1" x14ac:dyDescent="0.25"/>
    <row r="3630" s="7" customFormat="1" x14ac:dyDescent="0.25"/>
    <row r="3631" s="7" customFormat="1" x14ac:dyDescent="0.25"/>
    <row r="3632" s="7" customFormat="1" x14ac:dyDescent="0.25"/>
    <row r="3633" s="7" customFormat="1" x14ac:dyDescent="0.25"/>
    <row r="3634" s="7" customFormat="1" x14ac:dyDescent="0.25"/>
    <row r="3635" s="7" customFormat="1" x14ac:dyDescent="0.25"/>
    <row r="3636" s="7" customFormat="1" x14ac:dyDescent="0.25"/>
    <row r="3637" s="7" customFormat="1" x14ac:dyDescent="0.25"/>
    <row r="3638" s="7" customFormat="1" x14ac:dyDescent="0.25"/>
    <row r="3639" s="7" customFormat="1" x14ac:dyDescent="0.25"/>
    <row r="3640" s="7" customFormat="1" x14ac:dyDescent="0.25"/>
    <row r="3641" s="7" customFormat="1" x14ac:dyDescent="0.25"/>
    <row r="3642" s="7" customFormat="1" x14ac:dyDescent="0.25"/>
    <row r="3643" s="7" customFormat="1" x14ac:dyDescent="0.25"/>
    <row r="3644" s="7" customFormat="1" x14ac:dyDescent="0.25"/>
    <row r="3645" s="7" customFormat="1" x14ac:dyDescent="0.25"/>
    <row r="3646" s="7" customFormat="1" x14ac:dyDescent="0.25"/>
    <row r="3647" s="7" customFormat="1" x14ac:dyDescent="0.25"/>
    <row r="3648" s="7" customFormat="1" x14ac:dyDescent="0.25"/>
    <row r="3649" s="7" customFormat="1" x14ac:dyDescent="0.25"/>
    <row r="3650" s="7" customFormat="1" x14ac:dyDescent="0.25"/>
    <row r="3651" s="7" customFormat="1" x14ac:dyDescent="0.25"/>
    <row r="3652" s="7" customFormat="1" x14ac:dyDescent="0.25"/>
    <row r="3653" s="7" customFormat="1" x14ac:dyDescent="0.25"/>
    <row r="3654" s="7" customFormat="1" x14ac:dyDescent="0.25"/>
    <row r="3655" s="7" customFormat="1" x14ac:dyDescent="0.25"/>
    <row r="3656" s="7" customFormat="1" x14ac:dyDescent="0.25"/>
    <row r="3657" s="7" customFormat="1" x14ac:dyDescent="0.25"/>
    <row r="3658" s="7" customFormat="1" x14ac:dyDescent="0.25"/>
    <row r="3659" s="7" customFormat="1" x14ac:dyDescent="0.25"/>
    <row r="3660" s="7" customFormat="1" x14ac:dyDescent="0.25"/>
    <row r="3661" s="7" customFormat="1" x14ac:dyDescent="0.25"/>
    <row r="3662" s="7" customFormat="1" x14ac:dyDescent="0.25"/>
    <row r="3663" s="7" customFormat="1" x14ac:dyDescent="0.25"/>
    <row r="3664" s="7" customFormat="1" x14ac:dyDescent="0.25"/>
    <row r="3665" s="7" customFormat="1" x14ac:dyDescent="0.25"/>
    <row r="3666" s="7" customFormat="1" x14ac:dyDescent="0.25"/>
    <row r="3667" s="7" customFormat="1" x14ac:dyDescent="0.25"/>
    <row r="3668" s="7" customFormat="1" x14ac:dyDescent="0.25"/>
    <row r="3669" s="7" customFormat="1" x14ac:dyDescent="0.25"/>
    <row r="3670" s="7" customFormat="1" x14ac:dyDescent="0.25"/>
    <row r="3671" s="7" customFormat="1" x14ac:dyDescent="0.25"/>
    <row r="3672" s="7" customFormat="1" x14ac:dyDescent="0.25"/>
    <row r="3673" s="7" customFormat="1" x14ac:dyDescent="0.25"/>
    <row r="3674" s="7" customFormat="1" x14ac:dyDescent="0.25"/>
    <row r="3675" s="7" customFormat="1" x14ac:dyDescent="0.25"/>
    <row r="3676" s="7" customFormat="1" x14ac:dyDescent="0.25"/>
    <row r="3677" s="7" customFormat="1" x14ac:dyDescent="0.25"/>
    <row r="3678" s="7" customFormat="1" x14ac:dyDescent="0.25"/>
    <row r="3679" s="7" customFormat="1" x14ac:dyDescent="0.25"/>
    <row r="3680" s="7" customFormat="1" x14ac:dyDescent="0.25"/>
    <row r="3681" s="7" customFormat="1" x14ac:dyDescent="0.25"/>
    <row r="3682" s="7" customFormat="1" x14ac:dyDescent="0.25"/>
    <row r="3683" s="7" customFormat="1" x14ac:dyDescent="0.25"/>
    <row r="3684" s="7" customFormat="1" x14ac:dyDescent="0.25"/>
    <row r="3685" s="7" customFormat="1" x14ac:dyDescent="0.25"/>
    <row r="3686" s="7" customFormat="1" x14ac:dyDescent="0.25"/>
    <row r="3687" s="7" customFormat="1" x14ac:dyDescent="0.25"/>
    <row r="3688" s="7" customFormat="1" x14ac:dyDescent="0.25"/>
    <row r="3689" s="7" customFormat="1" x14ac:dyDescent="0.25"/>
    <row r="3690" s="7" customFormat="1" x14ac:dyDescent="0.25"/>
    <row r="3691" s="7" customFormat="1" x14ac:dyDescent="0.25"/>
    <row r="3692" s="7" customFormat="1" x14ac:dyDescent="0.25"/>
    <row r="3693" s="7" customFormat="1" x14ac:dyDescent="0.25"/>
    <row r="3694" s="7" customFormat="1" x14ac:dyDescent="0.25"/>
    <row r="3695" s="7" customFormat="1" x14ac:dyDescent="0.25"/>
    <row r="3696" s="7" customFormat="1" x14ac:dyDescent="0.25"/>
    <row r="3697" s="7" customFormat="1" x14ac:dyDescent="0.25"/>
    <row r="3698" s="7" customFormat="1" x14ac:dyDescent="0.25"/>
    <row r="3699" s="7" customFormat="1" x14ac:dyDescent="0.25"/>
    <row r="3700" s="7" customFormat="1" x14ac:dyDescent="0.25"/>
    <row r="3701" s="7" customFormat="1" x14ac:dyDescent="0.25"/>
    <row r="3702" s="7" customFormat="1" x14ac:dyDescent="0.25"/>
    <row r="3703" s="7" customFormat="1" x14ac:dyDescent="0.25"/>
    <row r="3704" s="7" customFormat="1" x14ac:dyDescent="0.25"/>
    <row r="3705" s="7" customFormat="1" x14ac:dyDescent="0.25"/>
    <row r="3706" s="7" customFormat="1" x14ac:dyDescent="0.25"/>
    <row r="3707" s="7" customFormat="1" x14ac:dyDescent="0.25"/>
    <row r="3708" s="7" customFormat="1" x14ac:dyDescent="0.25"/>
    <row r="3709" s="7" customFormat="1" x14ac:dyDescent="0.25"/>
    <row r="3710" s="7" customFormat="1" x14ac:dyDescent="0.25"/>
    <row r="3711" s="7" customFormat="1" x14ac:dyDescent="0.25"/>
    <row r="3712" s="7" customFormat="1" x14ac:dyDescent="0.25"/>
    <row r="3713" s="7" customFormat="1" x14ac:dyDescent="0.25"/>
    <row r="3714" s="7" customFormat="1" x14ac:dyDescent="0.25"/>
    <row r="3715" s="7" customFormat="1" x14ac:dyDescent="0.25"/>
    <row r="3716" s="7" customFormat="1" x14ac:dyDescent="0.25"/>
    <row r="3717" s="7" customFormat="1" x14ac:dyDescent="0.25"/>
    <row r="3718" s="7" customFormat="1" x14ac:dyDescent="0.25"/>
    <row r="3719" s="7" customFormat="1" x14ac:dyDescent="0.25"/>
    <row r="3720" s="7" customFormat="1" x14ac:dyDescent="0.25"/>
    <row r="3721" s="7" customFormat="1" x14ac:dyDescent="0.25"/>
    <row r="3722" s="7" customFormat="1" x14ac:dyDescent="0.25"/>
    <row r="3723" s="7" customFormat="1" x14ac:dyDescent="0.25"/>
    <row r="3724" s="7" customFormat="1" x14ac:dyDescent="0.25"/>
    <row r="3725" s="7" customFormat="1" x14ac:dyDescent="0.25"/>
    <row r="3726" s="7" customFormat="1" x14ac:dyDescent="0.25"/>
    <row r="3727" s="7" customFormat="1" x14ac:dyDescent="0.25"/>
    <row r="3728" s="7" customFormat="1" x14ac:dyDescent="0.25"/>
    <row r="3729" s="7" customFormat="1" x14ac:dyDescent="0.25"/>
    <row r="3730" s="7" customFormat="1" x14ac:dyDescent="0.25"/>
    <row r="3731" s="7" customFormat="1" x14ac:dyDescent="0.25"/>
    <row r="3732" s="7" customFormat="1" x14ac:dyDescent="0.25"/>
    <row r="3733" s="7" customFormat="1" x14ac:dyDescent="0.25"/>
    <row r="3734" s="7" customFormat="1" x14ac:dyDescent="0.25"/>
    <row r="3735" s="7" customFormat="1" x14ac:dyDescent="0.25"/>
    <row r="3736" s="7" customFormat="1" x14ac:dyDescent="0.25"/>
    <row r="3737" s="7" customFormat="1" x14ac:dyDescent="0.25"/>
    <row r="3738" s="7" customFormat="1" x14ac:dyDescent="0.25"/>
    <row r="3739" s="7" customFormat="1" x14ac:dyDescent="0.25"/>
    <row r="3740" s="7" customFormat="1" x14ac:dyDescent="0.25"/>
    <row r="3741" s="7" customFormat="1" x14ac:dyDescent="0.25"/>
    <row r="3742" s="7" customFormat="1" x14ac:dyDescent="0.25"/>
    <row r="3743" s="7" customFormat="1" x14ac:dyDescent="0.25"/>
    <row r="3744" s="7" customFormat="1" x14ac:dyDescent="0.25"/>
    <row r="3745" s="7" customFormat="1" x14ac:dyDescent="0.25"/>
    <row r="3746" s="7" customFormat="1" x14ac:dyDescent="0.25"/>
    <row r="3747" s="7" customFormat="1" x14ac:dyDescent="0.25"/>
    <row r="3748" s="7" customFormat="1" x14ac:dyDescent="0.25"/>
    <row r="3749" s="7" customFormat="1" x14ac:dyDescent="0.25"/>
    <row r="3750" s="7" customFormat="1" x14ac:dyDescent="0.25"/>
    <row r="3751" s="7" customFormat="1" x14ac:dyDescent="0.25"/>
    <row r="3752" s="7" customFormat="1" x14ac:dyDescent="0.25"/>
    <row r="3753" s="7" customFormat="1" x14ac:dyDescent="0.25"/>
    <row r="3754" s="7" customFormat="1" x14ac:dyDescent="0.25"/>
    <row r="3755" s="7" customFormat="1" x14ac:dyDescent="0.25"/>
    <row r="3756" s="7" customFormat="1" x14ac:dyDescent="0.25"/>
    <row r="3757" s="7" customFormat="1" x14ac:dyDescent="0.25"/>
    <row r="3758" s="7" customFormat="1" x14ac:dyDescent="0.25"/>
    <row r="3759" s="7" customFormat="1" x14ac:dyDescent="0.25"/>
    <row r="3760" s="7" customFormat="1" x14ac:dyDescent="0.25"/>
    <row r="3761" s="7" customFormat="1" x14ac:dyDescent="0.25"/>
    <row r="3762" s="7" customFormat="1" x14ac:dyDescent="0.25"/>
    <row r="3763" s="7" customFormat="1" x14ac:dyDescent="0.25"/>
    <row r="3764" s="7" customFormat="1" x14ac:dyDescent="0.25"/>
    <row r="3765" s="7" customFormat="1" x14ac:dyDescent="0.25"/>
    <row r="3766" s="7" customFormat="1" x14ac:dyDescent="0.25"/>
    <row r="3767" s="7" customFormat="1" x14ac:dyDescent="0.25"/>
    <row r="3768" s="7" customFormat="1" x14ac:dyDescent="0.25"/>
    <row r="3769" s="7" customFormat="1" x14ac:dyDescent="0.25"/>
    <row r="3770" s="7" customFormat="1" x14ac:dyDescent="0.25"/>
    <row r="3771" s="7" customFormat="1" x14ac:dyDescent="0.25"/>
    <row r="3772" s="7" customFormat="1" x14ac:dyDescent="0.25"/>
    <row r="3773" s="7" customFormat="1" x14ac:dyDescent="0.25"/>
    <row r="3774" s="7" customFormat="1" x14ac:dyDescent="0.25"/>
    <row r="3775" s="7" customFormat="1" x14ac:dyDescent="0.25"/>
    <row r="3776" s="7" customFormat="1" x14ac:dyDescent="0.25"/>
    <row r="3777" s="7" customFormat="1" x14ac:dyDescent="0.25"/>
    <row r="3778" s="7" customFormat="1" x14ac:dyDescent="0.25"/>
    <row r="3779" s="7" customFormat="1" x14ac:dyDescent="0.25"/>
    <row r="3780" s="7" customFormat="1" x14ac:dyDescent="0.25"/>
    <row r="3781" s="7" customFormat="1" x14ac:dyDescent="0.25"/>
    <row r="3782" s="7" customFormat="1" x14ac:dyDescent="0.25"/>
    <row r="3783" s="7" customFormat="1" x14ac:dyDescent="0.25"/>
    <row r="3784" s="7" customFormat="1" x14ac:dyDescent="0.25"/>
    <row r="3785" s="7" customFormat="1" x14ac:dyDescent="0.25"/>
    <row r="3786" s="7" customFormat="1" x14ac:dyDescent="0.25"/>
    <row r="3787" s="7" customFormat="1" x14ac:dyDescent="0.25"/>
    <row r="3788" s="7" customFormat="1" x14ac:dyDescent="0.25"/>
    <row r="3789" s="7" customFormat="1" x14ac:dyDescent="0.25"/>
    <row r="3790" s="7" customFormat="1" x14ac:dyDescent="0.25"/>
    <row r="3791" s="7" customFormat="1" x14ac:dyDescent="0.25"/>
    <row r="3792" s="7" customFormat="1" x14ac:dyDescent="0.25"/>
    <row r="3793" s="7" customFormat="1" x14ac:dyDescent="0.25"/>
    <row r="3794" s="7" customFormat="1" x14ac:dyDescent="0.25"/>
    <row r="3795" s="7" customFormat="1" x14ac:dyDescent="0.25"/>
    <row r="3796" s="7" customFormat="1" x14ac:dyDescent="0.25"/>
    <row r="3797" s="7" customFormat="1" x14ac:dyDescent="0.25"/>
    <row r="3798" s="7" customFormat="1" x14ac:dyDescent="0.25"/>
    <row r="3799" s="7" customFormat="1" x14ac:dyDescent="0.25"/>
    <row r="3800" s="7" customFormat="1" x14ac:dyDescent="0.25"/>
    <row r="3801" s="7" customFormat="1" x14ac:dyDescent="0.25"/>
    <row r="3802" s="7" customFormat="1" x14ac:dyDescent="0.25"/>
    <row r="3803" s="7" customFormat="1" x14ac:dyDescent="0.25"/>
    <row r="3804" s="7" customFormat="1" x14ac:dyDescent="0.25"/>
    <row r="3805" s="7" customFormat="1" x14ac:dyDescent="0.25"/>
    <row r="3806" s="7" customFormat="1" x14ac:dyDescent="0.25"/>
    <row r="3807" s="7" customFormat="1" x14ac:dyDescent="0.25"/>
    <row r="3808" s="7" customFormat="1" x14ac:dyDescent="0.25"/>
    <row r="3809" s="7" customFormat="1" x14ac:dyDescent="0.25"/>
    <row r="3810" s="7" customFormat="1" x14ac:dyDescent="0.25"/>
    <row r="3811" s="7" customFormat="1" x14ac:dyDescent="0.25"/>
    <row r="3812" s="7" customFormat="1" x14ac:dyDescent="0.25"/>
    <row r="3813" s="7" customFormat="1" x14ac:dyDescent="0.25"/>
    <row r="3814" s="7" customFormat="1" x14ac:dyDescent="0.25"/>
    <row r="3815" s="7" customFormat="1" x14ac:dyDescent="0.25"/>
    <row r="3816" s="7" customFormat="1" x14ac:dyDescent="0.25"/>
    <row r="3817" s="7" customFormat="1" x14ac:dyDescent="0.25"/>
    <row r="3818" s="7" customFormat="1" x14ac:dyDescent="0.25"/>
    <row r="3819" s="7" customFormat="1" x14ac:dyDescent="0.25"/>
    <row r="3820" s="7" customFormat="1" x14ac:dyDescent="0.25"/>
    <row r="3821" s="7" customFormat="1" x14ac:dyDescent="0.25"/>
    <row r="3822" s="7" customFormat="1" x14ac:dyDescent="0.25"/>
    <row r="3823" s="7" customFormat="1" x14ac:dyDescent="0.25"/>
    <row r="3824" s="7" customFormat="1" x14ac:dyDescent="0.25"/>
    <row r="3825" s="7" customFormat="1" x14ac:dyDescent="0.25"/>
    <row r="3826" s="7" customFormat="1" x14ac:dyDescent="0.25"/>
    <row r="3827" s="7" customFormat="1" x14ac:dyDescent="0.25"/>
    <row r="3828" s="7" customFormat="1" x14ac:dyDescent="0.25"/>
    <row r="3829" s="7" customFormat="1" x14ac:dyDescent="0.25"/>
    <row r="3830" s="7" customFormat="1" x14ac:dyDescent="0.25"/>
    <row r="3831" s="7" customFormat="1" x14ac:dyDescent="0.25"/>
    <row r="3832" s="7" customFormat="1" x14ac:dyDescent="0.25"/>
    <row r="3833" s="7" customFormat="1" x14ac:dyDescent="0.25"/>
    <row r="3834" s="7" customFormat="1" x14ac:dyDescent="0.25"/>
    <row r="3835" s="7" customFormat="1" x14ac:dyDescent="0.25"/>
    <row r="3836" s="7" customFormat="1" x14ac:dyDescent="0.25"/>
    <row r="3837" s="7" customFormat="1" x14ac:dyDescent="0.25"/>
    <row r="3838" s="7" customFormat="1" x14ac:dyDescent="0.25"/>
    <row r="3839" s="7" customFormat="1" x14ac:dyDescent="0.25"/>
    <row r="3840" s="7" customFormat="1" x14ac:dyDescent="0.25"/>
    <row r="3841" s="7" customFormat="1" x14ac:dyDescent="0.25"/>
    <row r="3842" s="7" customFormat="1" x14ac:dyDescent="0.25"/>
    <row r="3843" s="7" customFormat="1" x14ac:dyDescent="0.25"/>
    <row r="3844" s="7" customFormat="1" x14ac:dyDescent="0.25"/>
    <row r="3845" s="7" customFormat="1" x14ac:dyDescent="0.25"/>
    <row r="3846" s="7" customFormat="1" x14ac:dyDescent="0.25"/>
    <row r="3847" s="7" customFormat="1" x14ac:dyDescent="0.25"/>
    <row r="3848" s="7" customFormat="1" x14ac:dyDescent="0.25"/>
    <row r="3849" s="7" customFormat="1" x14ac:dyDescent="0.25"/>
    <row r="3850" s="7" customFormat="1" x14ac:dyDescent="0.25"/>
    <row r="3851" s="7" customFormat="1" x14ac:dyDescent="0.25"/>
    <row r="3852" s="7" customFormat="1" x14ac:dyDescent="0.25"/>
    <row r="3853" s="7" customFormat="1" x14ac:dyDescent="0.25"/>
    <row r="3854" s="7" customFormat="1" x14ac:dyDescent="0.25"/>
    <row r="3855" s="7" customFormat="1" x14ac:dyDescent="0.25"/>
    <row r="3856" s="7" customFormat="1" x14ac:dyDescent="0.25"/>
    <row r="3857" s="7" customFormat="1" x14ac:dyDescent="0.25"/>
    <row r="3858" s="7" customFormat="1" x14ac:dyDescent="0.25"/>
    <row r="3859" s="7" customFormat="1" x14ac:dyDescent="0.25"/>
    <row r="3860" s="7" customFormat="1" x14ac:dyDescent="0.25"/>
    <row r="3861" s="7" customFormat="1" x14ac:dyDescent="0.25"/>
    <row r="3862" s="7" customFormat="1" x14ac:dyDescent="0.25"/>
    <row r="3863" s="7" customFormat="1" x14ac:dyDescent="0.25"/>
    <row r="3864" s="7" customFormat="1" x14ac:dyDescent="0.25"/>
    <row r="3865" s="7" customFormat="1" x14ac:dyDescent="0.25"/>
    <row r="3866" s="7" customFormat="1" x14ac:dyDescent="0.25"/>
    <row r="3867" s="7" customFormat="1" x14ac:dyDescent="0.25"/>
    <row r="3868" s="7" customFormat="1" x14ac:dyDescent="0.25"/>
    <row r="3869" s="7" customFormat="1" x14ac:dyDescent="0.25"/>
    <row r="3870" s="7" customFormat="1" x14ac:dyDescent="0.25"/>
    <row r="3871" s="7" customFormat="1" x14ac:dyDescent="0.25"/>
    <row r="3872" s="7" customFormat="1" x14ac:dyDescent="0.25"/>
    <row r="3873" s="7" customFormat="1" x14ac:dyDescent="0.25"/>
    <row r="3874" s="7" customFormat="1" x14ac:dyDescent="0.25"/>
    <row r="3875" s="7" customFormat="1" x14ac:dyDescent="0.25"/>
    <row r="3876" s="7" customFormat="1" x14ac:dyDescent="0.25"/>
    <row r="3877" s="7" customFormat="1" x14ac:dyDescent="0.25"/>
    <row r="3878" s="7" customFormat="1" x14ac:dyDescent="0.25"/>
    <row r="3879" s="7" customFormat="1" x14ac:dyDescent="0.25"/>
    <row r="3880" s="7" customFormat="1" x14ac:dyDescent="0.25"/>
    <row r="3881" s="7" customFormat="1" x14ac:dyDescent="0.25"/>
    <row r="3882" s="7" customFormat="1" x14ac:dyDescent="0.25"/>
    <row r="3883" s="7" customFormat="1" x14ac:dyDescent="0.25"/>
    <row r="3884" s="7" customFormat="1" x14ac:dyDescent="0.25"/>
    <row r="3885" s="7" customFormat="1" x14ac:dyDescent="0.25"/>
    <row r="3886" s="7" customFormat="1" x14ac:dyDescent="0.25"/>
    <row r="3887" s="7" customFormat="1" x14ac:dyDescent="0.25"/>
    <row r="3888" s="7" customFormat="1" x14ac:dyDescent="0.25"/>
    <row r="3889" s="7" customFormat="1" x14ac:dyDescent="0.25"/>
    <row r="3890" s="7" customFormat="1" x14ac:dyDescent="0.25"/>
    <row r="3891" s="7" customFormat="1" x14ac:dyDescent="0.25"/>
    <row r="3892" s="7" customFormat="1" x14ac:dyDescent="0.25"/>
    <row r="3893" s="7" customFormat="1" x14ac:dyDescent="0.25"/>
    <row r="3894" s="7" customFormat="1" x14ac:dyDescent="0.25"/>
    <row r="3895" s="7" customFormat="1" x14ac:dyDescent="0.25"/>
    <row r="3896" s="7" customFormat="1" x14ac:dyDescent="0.25"/>
    <row r="3897" s="7" customFormat="1" x14ac:dyDescent="0.25"/>
    <row r="3898" s="7" customFormat="1" x14ac:dyDescent="0.25"/>
    <row r="3899" s="7" customFormat="1" x14ac:dyDescent="0.25"/>
    <row r="3900" s="7" customFormat="1" x14ac:dyDescent="0.25"/>
    <row r="3901" s="7" customFormat="1" x14ac:dyDescent="0.25"/>
    <row r="3902" s="7" customFormat="1" x14ac:dyDescent="0.25"/>
    <row r="3903" s="7" customFormat="1" x14ac:dyDescent="0.25"/>
    <row r="3904" s="7" customFormat="1" x14ac:dyDescent="0.25"/>
    <row r="3905" s="7" customFormat="1" x14ac:dyDescent="0.25"/>
    <row r="3906" s="7" customFormat="1" x14ac:dyDescent="0.25"/>
    <row r="3907" s="7" customFormat="1" x14ac:dyDescent="0.25"/>
    <row r="3908" s="7" customFormat="1" x14ac:dyDescent="0.25"/>
    <row r="3909" s="7" customFormat="1" x14ac:dyDescent="0.25"/>
    <row r="3910" s="7" customFormat="1" x14ac:dyDescent="0.25"/>
    <row r="3911" s="7" customFormat="1" x14ac:dyDescent="0.25"/>
    <row r="3912" s="7" customFormat="1" x14ac:dyDescent="0.25"/>
    <row r="3913" s="7" customFormat="1" x14ac:dyDescent="0.25"/>
    <row r="3914" s="7" customFormat="1" x14ac:dyDescent="0.25"/>
    <row r="3915" s="7" customFormat="1" x14ac:dyDescent="0.25"/>
    <row r="3916" s="7" customFormat="1" x14ac:dyDescent="0.25"/>
    <row r="3917" s="7" customFormat="1" x14ac:dyDescent="0.25"/>
    <row r="3918" s="7" customFormat="1" x14ac:dyDescent="0.25"/>
    <row r="3919" s="7" customFormat="1" x14ac:dyDescent="0.25"/>
    <row r="3920" s="7" customFormat="1" x14ac:dyDescent="0.25"/>
    <row r="3921" s="7" customFormat="1" x14ac:dyDescent="0.25"/>
    <row r="3922" s="7" customFormat="1" x14ac:dyDescent="0.25"/>
    <row r="3923" s="7" customFormat="1" x14ac:dyDescent="0.25"/>
    <row r="3924" s="7" customFormat="1" x14ac:dyDescent="0.25"/>
    <row r="3925" s="7" customFormat="1" x14ac:dyDescent="0.25"/>
    <row r="3926" s="7" customFormat="1" x14ac:dyDescent="0.25"/>
    <row r="3927" s="7" customFormat="1" x14ac:dyDescent="0.25"/>
    <row r="3928" s="7" customFormat="1" x14ac:dyDescent="0.25"/>
    <row r="3929" s="7" customFormat="1" x14ac:dyDescent="0.25"/>
    <row r="3930" s="7" customFormat="1" x14ac:dyDescent="0.25"/>
    <row r="3931" s="7" customFormat="1" x14ac:dyDescent="0.25"/>
    <row r="3932" s="7" customFormat="1" x14ac:dyDescent="0.25"/>
    <row r="3933" s="7" customFormat="1" x14ac:dyDescent="0.25"/>
    <row r="3934" s="7" customFormat="1" x14ac:dyDescent="0.25"/>
    <row r="3935" s="7" customFormat="1" x14ac:dyDescent="0.25"/>
    <row r="3936" s="7" customFormat="1" x14ac:dyDescent="0.25"/>
    <row r="3937" s="7" customFormat="1" x14ac:dyDescent="0.25"/>
    <row r="3938" s="7" customFormat="1" x14ac:dyDescent="0.25"/>
    <row r="3939" s="7" customFormat="1" x14ac:dyDescent="0.25"/>
    <row r="3940" s="7" customFormat="1" x14ac:dyDescent="0.25"/>
    <row r="3941" s="7" customFormat="1" x14ac:dyDescent="0.25"/>
    <row r="3942" s="7" customFormat="1" x14ac:dyDescent="0.25"/>
    <row r="3943" s="7" customFormat="1" x14ac:dyDescent="0.25"/>
    <row r="3944" s="7" customFormat="1" x14ac:dyDescent="0.25"/>
    <row r="3945" s="7" customFormat="1" x14ac:dyDescent="0.25"/>
    <row r="3946" s="7" customFormat="1" x14ac:dyDescent="0.25"/>
    <row r="3947" s="7" customFormat="1" x14ac:dyDescent="0.25"/>
    <row r="3948" s="7" customFormat="1" x14ac:dyDescent="0.25"/>
    <row r="3949" s="7" customFormat="1" x14ac:dyDescent="0.25"/>
    <row r="3950" s="7" customFormat="1" x14ac:dyDescent="0.25"/>
    <row r="3951" s="7" customFormat="1" x14ac:dyDescent="0.25"/>
    <row r="3952" s="7" customFormat="1" x14ac:dyDescent="0.25"/>
    <row r="3953" s="7" customFormat="1" x14ac:dyDescent="0.25"/>
    <row r="3954" s="7" customFormat="1" x14ac:dyDescent="0.25"/>
    <row r="3955" s="7" customFormat="1" x14ac:dyDescent="0.25"/>
    <row r="3956" s="7" customFormat="1" x14ac:dyDescent="0.25"/>
    <row r="3957" s="7" customFormat="1" x14ac:dyDescent="0.25"/>
    <row r="3958" s="7" customFormat="1" x14ac:dyDescent="0.25"/>
    <row r="3959" s="7" customFormat="1" x14ac:dyDescent="0.25"/>
    <row r="3960" s="7" customFormat="1" x14ac:dyDescent="0.25"/>
    <row r="3961" s="7" customFormat="1" x14ac:dyDescent="0.25"/>
    <row r="3962" s="7" customFormat="1" x14ac:dyDescent="0.25"/>
    <row r="3963" s="7" customFormat="1" x14ac:dyDescent="0.25"/>
    <row r="3964" s="7" customFormat="1" x14ac:dyDescent="0.25"/>
    <row r="3965" s="7" customFormat="1" x14ac:dyDescent="0.25"/>
    <row r="3966" s="7" customFormat="1" x14ac:dyDescent="0.25"/>
    <row r="3967" s="7" customFormat="1" x14ac:dyDescent="0.25"/>
    <row r="3968" s="7" customFormat="1" x14ac:dyDescent="0.25"/>
    <row r="3969" s="7" customFormat="1" x14ac:dyDescent="0.25"/>
    <row r="3970" s="7" customFormat="1" x14ac:dyDescent="0.25"/>
    <row r="3971" s="7" customFormat="1" x14ac:dyDescent="0.25"/>
    <row r="3972" s="7" customFormat="1" x14ac:dyDescent="0.25"/>
    <row r="3973" s="7" customFormat="1" x14ac:dyDescent="0.25"/>
    <row r="3974" s="7" customFormat="1" x14ac:dyDescent="0.25"/>
    <row r="3975" s="7" customFormat="1" x14ac:dyDescent="0.25"/>
    <row r="3976" s="7" customFormat="1" x14ac:dyDescent="0.25"/>
    <row r="3977" s="7" customFormat="1" x14ac:dyDescent="0.25"/>
    <row r="3978" s="7" customFormat="1" x14ac:dyDescent="0.25"/>
    <row r="3979" s="7" customFormat="1" x14ac:dyDescent="0.25"/>
    <row r="3980" s="7" customFormat="1" x14ac:dyDescent="0.25"/>
    <row r="3981" s="7" customFormat="1" x14ac:dyDescent="0.25"/>
    <row r="3982" s="7" customFormat="1" x14ac:dyDescent="0.25"/>
    <row r="3983" s="7" customFormat="1" x14ac:dyDescent="0.25"/>
    <row r="3984" s="7" customFormat="1" x14ac:dyDescent="0.25"/>
    <row r="3985" s="7" customFormat="1" x14ac:dyDescent="0.25"/>
    <row r="3986" s="7" customFormat="1" x14ac:dyDescent="0.25"/>
    <row r="3987" s="7" customFormat="1" x14ac:dyDescent="0.25"/>
    <row r="3988" s="7" customFormat="1" x14ac:dyDescent="0.25"/>
    <row r="3989" s="7" customFormat="1" x14ac:dyDescent="0.25"/>
    <row r="3990" s="7" customFormat="1" x14ac:dyDescent="0.25"/>
    <row r="3991" s="7" customFormat="1" x14ac:dyDescent="0.25"/>
    <row r="3992" s="7" customFormat="1" x14ac:dyDescent="0.25"/>
    <row r="3993" s="7" customFormat="1" x14ac:dyDescent="0.25"/>
    <row r="3994" s="7" customFormat="1" x14ac:dyDescent="0.25"/>
    <row r="3995" s="7" customFormat="1" x14ac:dyDescent="0.25"/>
    <row r="3996" s="7" customFormat="1" x14ac:dyDescent="0.25"/>
    <row r="3997" s="7" customFormat="1" x14ac:dyDescent="0.25"/>
    <row r="3998" s="7" customFormat="1" x14ac:dyDescent="0.25"/>
    <row r="3999" s="7" customFormat="1" x14ac:dyDescent="0.25"/>
    <row r="4000" s="7" customFormat="1" x14ac:dyDescent="0.25"/>
    <row r="4001" s="7" customFormat="1" x14ac:dyDescent="0.25"/>
    <row r="4002" s="7" customFormat="1" x14ac:dyDescent="0.25"/>
    <row r="4003" s="7" customFormat="1" x14ac:dyDescent="0.25"/>
    <row r="4004" s="7" customFormat="1" x14ac:dyDescent="0.25"/>
    <row r="4005" s="7" customFormat="1" x14ac:dyDescent="0.25"/>
    <row r="4006" s="7" customFormat="1" x14ac:dyDescent="0.25"/>
    <row r="4007" s="7" customFormat="1" x14ac:dyDescent="0.25"/>
    <row r="4008" s="7" customFormat="1" x14ac:dyDescent="0.25"/>
    <row r="4009" s="7" customFormat="1" x14ac:dyDescent="0.25"/>
    <row r="4010" s="7" customFormat="1" x14ac:dyDescent="0.25"/>
    <row r="4011" s="7" customFormat="1" x14ac:dyDescent="0.25"/>
    <row r="4012" s="7" customFormat="1" x14ac:dyDescent="0.25"/>
    <row r="4013" s="7" customFormat="1" x14ac:dyDescent="0.25"/>
    <row r="4014" s="7" customFormat="1" x14ac:dyDescent="0.25"/>
    <row r="4015" s="7" customFormat="1" x14ac:dyDescent="0.25"/>
    <row r="4016" s="7" customFormat="1" x14ac:dyDescent="0.25"/>
    <row r="4017" s="7" customFormat="1" x14ac:dyDescent="0.25"/>
    <row r="4018" s="7" customFormat="1" x14ac:dyDescent="0.25"/>
    <row r="4019" s="7" customFormat="1" x14ac:dyDescent="0.25"/>
    <row r="4020" s="7" customFormat="1" x14ac:dyDescent="0.25"/>
    <row r="4021" s="7" customFormat="1" x14ac:dyDescent="0.25"/>
    <row r="4022" s="7" customFormat="1" x14ac:dyDescent="0.25"/>
    <row r="4023" s="7" customFormat="1" x14ac:dyDescent="0.25"/>
    <row r="4024" s="7" customFormat="1" x14ac:dyDescent="0.25"/>
    <row r="4025" s="7" customFormat="1" x14ac:dyDescent="0.25"/>
    <row r="4026" s="7" customFormat="1" x14ac:dyDescent="0.25"/>
    <row r="4027" s="7" customFormat="1" x14ac:dyDescent="0.25"/>
    <row r="4028" s="7" customFormat="1" x14ac:dyDescent="0.25"/>
    <row r="4029" s="7" customFormat="1" x14ac:dyDescent="0.25"/>
    <row r="4030" s="7" customFormat="1" x14ac:dyDescent="0.25"/>
    <row r="4031" s="7" customFormat="1" x14ac:dyDescent="0.25"/>
    <row r="4032" s="7" customFormat="1" x14ac:dyDescent="0.25"/>
    <row r="4033" s="7" customFormat="1" x14ac:dyDescent="0.25"/>
    <row r="4034" s="7" customFormat="1" x14ac:dyDescent="0.25"/>
    <row r="4035" s="7" customFormat="1" x14ac:dyDescent="0.25"/>
    <row r="4036" s="7" customFormat="1" x14ac:dyDescent="0.25"/>
    <row r="4037" s="7" customFormat="1" x14ac:dyDescent="0.25"/>
    <row r="4038" s="7" customFormat="1" x14ac:dyDescent="0.25"/>
    <row r="4039" s="7" customFormat="1" x14ac:dyDescent="0.25"/>
    <row r="4040" s="7" customFormat="1" x14ac:dyDescent="0.25"/>
    <row r="4041" s="7" customFormat="1" x14ac:dyDescent="0.25"/>
    <row r="4042" s="7" customFormat="1" x14ac:dyDescent="0.25"/>
    <row r="4043" s="7" customFormat="1" x14ac:dyDescent="0.25"/>
    <row r="4044" s="7" customFormat="1" x14ac:dyDescent="0.25"/>
    <row r="4045" s="7" customFormat="1" x14ac:dyDescent="0.25"/>
    <row r="4046" s="7" customFormat="1" x14ac:dyDescent="0.25"/>
    <row r="4047" s="7" customFormat="1" x14ac:dyDescent="0.25"/>
    <row r="4048" s="7" customFormat="1" x14ac:dyDescent="0.25"/>
    <row r="4049" s="7" customFormat="1" x14ac:dyDescent="0.25"/>
    <row r="4050" s="7" customFormat="1" x14ac:dyDescent="0.25"/>
    <row r="4051" s="7" customFormat="1" x14ac:dyDescent="0.25"/>
    <row r="4052" s="7" customFormat="1" x14ac:dyDescent="0.25"/>
    <row r="4053" s="7" customFormat="1" x14ac:dyDescent="0.25"/>
    <row r="4054" s="7" customFormat="1" x14ac:dyDescent="0.25"/>
    <row r="4055" s="7" customFormat="1" x14ac:dyDescent="0.25"/>
    <row r="4056" s="7" customFormat="1" x14ac:dyDescent="0.25"/>
    <row r="4057" s="7" customFormat="1" x14ac:dyDescent="0.25"/>
    <row r="4058" s="7" customFormat="1" x14ac:dyDescent="0.25"/>
    <row r="4059" s="7" customFormat="1" x14ac:dyDescent="0.25"/>
    <row r="4060" s="7" customFormat="1" x14ac:dyDescent="0.25"/>
    <row r="4061" s="7" customFormat="1" x14ac:dyDescent="0.25"/>
    <row r="4062" s="7" customFormat="1" x14ac:dyDescent="0.25"/>
    <row r="4063" s="7" customFormat="1" x14ac:dyDescent="0.25"/>
    <row r="4064" s="7" customFormat="1" x14ac:dyDescent="0.25"/>
    <row r="4065" s="7" customFormat="1" x14ac:dyDescent="0.25"/>
    <row r="4066" s="7" customFormat="1" x14ac:dyDescent="0.25"/>
    <row r="4067" s="7" customFormat="1" x14ac:dyDescent="0.25"/>
    <row r="4068" s="7" customFormat="1" x14ac:dyDescent="0.25"/>
    <row r="4069" s="7" customFormat="1" x14ac:dyDescent="0.25"/>
    <row r="4070" s="7" customFormat="1" x14ac:dyDescent="0.25"/>
    <row r="4071" s="7" customFormat="1" x14ac:dyDescent="0.25"/>
    <row r="4072" s="7" customFormat="1" x14ac:dyDescent="0.25"/>
    <row r="4073" s="7" customFormat="1" x14ac:dyDescent="0.25"/>
    <row r="4074" s="7" customFormat="1" x14ac:dyDescent="0.25"/>
    <row r="4075" s="7" customFormat="1" x14ac:dyDescent="0.25"/>
    <row r="4076" s="7" customFormat="1" x14ac:dyDescent="0.25"/>
    <row r="4077" s="7" customFormat="1" x14ac:dyDescent="0.25"/>
    <row r="4078" s="7" customFormat="1" x14ac:dyDescent="0.25"/>
    <row r="4079" s="7" customFormat="1" x14ac:dyDescent="0.25"/>
    <row r="4080" s="7" customFormat="1" x14ac:dyDescent="0.25"/>
    <row r="4081" s="7" customFormat="1" x14ac:dyDescent="0.25"/>
    <row r="4082" s="7" customFormat="1" x14ac:dyDescent="0.25"/>
    <row r="4083" s="7" customFormat="1" x14ac:dyDescent="0.25"/>
    <row r="4084" s="7" customFormat="1" x14ac:dyDescent="0.25"/>
    <row r="4085" s="7" customFormat="1" x14ac:dyDescent="0.25"/>
    <row r="4086" s="7" customFormat="1" x14ac:dyDescent="0.25"/>
    <row r="4087" s="7" customFormat="1" x14ac:dyDescent="0.25"/>
    <row r="4088" s="7" customFormat="1" x14ac:dyDescent="0.25"/>
    <row r="4089" s="7" customFormat="1" x14ac:dyDescent="0.25"/>
    <row r="4090" s="7" customFormat="1" x14ac:dyDescent="0.25"/>
    <row r="4091" s="7" customFormat="1" x14ac:dyDescent="0.25"/>
    <row r="4092" s="7" customFormat="1" x14ac:dyDescent="0.25"/>
    <row r="4093" s="7" customFormat="1" x14ac:dyDescent="0.25"/>
    <row r="4094" s="7" customFormat="1" x14ac:dyDescent="0.25"/>
    <row r="4095" s="7" customFormat="1" x14ac:dyDescent="0.25"/>
    <row r="4096" s="7" customFormat="1" x14ac:dyDescent="0.25"/>
    <row r="4097" s="7" customFormat="1" x14ac:dyDescent="0.25"/>
    <row r="4098" s="7" customFormat="1" x14ac:dyDescent="0.25"/>
    <row r="4099" s="7" customFormat="1" x14ac:dyDescent="0.25"/>
    <row r="4100" s="7" customFormat="1" x14ac:dyDescent="0.25"/>
    <row r="4101" s="7" customFormat="1" x14ac:dyDescent="0.25"/>
    <row r="4102" s="7" customFormat="1" x14ac:dyDescent="0.25"/>
    <row r="4103" s="7" customFormat="1" x14ac:dyDescent="0.25"/>
    <row r="4104" s="7" customFormat="1" x14ac:dyDescent="0.25"/>
    <row r="4105" s="7" customFormat="1" x14ac:dyDescent="0.25"/>
    <row r="4106" s="7" customFormat="1" x14ac:dyDescent="0.25"/>
    <row r="4107" s="7" customFormat="1" x14ac:dyDescent="0.25"/>
    <row r="4108" s="7" customFormat="1" x14ac:dyDescent="0.25"/>
    <row r="4109" s="7" customFormat="1" x14ac:dyDescent="0.25"/>
    <row r="4110" s="7" customFormat="1" x14ac:dyDescent="0.25"/>
    <row r="4111" s="7" customFormat="1" x14ac:dyDescent="0.25"/>
    <row r="4112" s="7" customFormat="1" x14ac:dyDescent="0.25"/>
    <row r="4113" s="7" customFormat="1" x14ac:dyDescent="0.25"/>
    <row r="4114" s="7" customFormat="1" x14ac:dyDescent="0.25"/>
    <row r="4115" s="7" customFormat="1" x14ac:dyDescent="0.25"/>
    <row r="4116" s="7" customFormat="1" x14ac:dyDescent="0.25"/>
    <row r="4117" s="7" customFormat="1" x14ac:dyDescent="0.25"/>
    <row r="4118" s="7" customFormat="1" x14ac:dyDescent="0.25"/>
    <row r="4119" s="7" customFormat="1" x14ac:dyDescent="0.25"/>
    <row r="4120" s="7" customFormat="1" x14ac:dyDescent="0.25"/>
    <row r="4121" s="7" customFormat="1" x14ac:dyDescent="0.25"/>
    <row r="4122" s="7" customFormat="1" x14ac:dyDescent="0.25"/>
    <row r="4123" s="7" customFormat="1" x14ac:dyDescent="0.25"/>
    <row r="4124" s="7" customFormat="1" x14ac:dyDescent="0.25"/>
    <row r="4125" s="7" customFormat="1" x14ac:dyDescent="0.25"/>
    <row r="4126" s="7" customFormat="1" x14ac:dyDescent="0.25"/>
    <row r="4127" s="7" customFormat="1" x14ac:dyDescent="0.25"/>
    <row r="4128" s="7" customFormat="1" x14ac:dyDescent="0.25"/>
    <row r="4129" s="7" customFormat="1" x14ac:dyDescent="0.25"/>
    <row r="4130" s="7" customFormat="1" x14ac:dyDescent="0.25"/>
    <row r="4131" s="7" customFormat="1" x14ac:dyDescent="0.25"/>
    <row r="4132" s="7" customFormat="1" x14ac:dyDescent="0.25"/>
    <row r="4133" s="7" customFormat="1" x14ac:dyDescent="0.25"/>
    <row r="4134" s="7" customFormat="1" x14ac:dyDescent="0.25"/>
    <row r="4135" s="7" customFormat="1" x14ac:dyDescent="0.25"/>
    <row r="4136" s="7" customFormat="1" x14ac:dyDescent="0.25"/>
    <row r="4137" s="7" customFormat="1" x14ac:dyDescent="0.25"/>
    <row r="4138" s="7" customFormat="1" x14ac:dyDescent="0.25"/>
    <row r="4139" s="7" customFormat="1" x14ac:dyDescent="0.25"/>
    <row r="4140" s="7" customFormat="1" x14ac:dyDescent="0.25"/>
    <row r="4141" s="7" customFormat="1" x14ac:dyDescent="0.25"/>
    <row r="4142" s="7" customFormat="1" x14ac:dyDescent="0.25"/>
    <row r="4143" s="7" customFormat="1" x14ac:dyDescent="0.25"/>
    <row r="4144" s="7" customFormat="1" x14ac:dyDescent="0.25"/>
    <row r="4145" s="7" customFormat="1" x14ac:dyDescent="0.25"/>
    <row r="4146" s="7" customFormat="1" x14ac:dyDescent="0.25"/>
    <row r="4147" s="7" customFormat="1" x14ac:dyDescent="0.25"/>
    <row r="4148" s="7" customFormat="1" x14ac:dyDescent="0.25"/>
    <row r="4149" s="7" customFormat="1" x14ac:dyDescent="0.25"/>
    <row r="4150" s="7" customFormat="1" x14ac:dyDescent="0.25"/>
    <row r="4151" s="7" customFormat="1" x14ac:dyDescent="0.25"/>
    <row r="4152" s="7" customFormat="1" x14ac:dyDescent="0.25"/>
    <row r="4153" s="7" customFormat="1" x14ac:dyDescent="0.25"/>
    <row r="4154" s="7" customFormat="1" x14ac:dyDescent="0.25"/>
    <row r="4155" s="7" customFormat="1" x14ac:dyDescent="0.25"/>
    <row r="4156" s="7" customFormat="1" x14ac:dyDescent="0.25"/>
    <row r="4157" s="7" customFormat="1" x14ac:dyDescent="0.25"/>
    <row r="4158" s="7" customFormat="1" x14ac:dyDescent="0.25"/>
    <row r="4159" s="7" customFormat="1" x14ac:dyDescent="0.25"/>
    <row r="4160" s="7" customFormat="1" x14ac:dyDescent="0.25"/>
    <row r="4161" s="7" customFormat="1" x14ac:dyDescent="0.25"/>
    <row r="4162" s="7" customFormat="1" x14ac:dyDescent="0.25"/>
    <row r="4163" s="7" customFormat="1" x14ac:dyDescent="0.25"/>
    <row r="4164" s="7" customFormat="1" x14ac:dyDescent="0.25"/>
    <row r="4165" s="7" customFormat="1" x14ac:dyDescent="0.25"/>
    <row r="4166" s="7" customFormat="1" x14ac:dyDescent="0.25"/>
    <row r="4167" s="7" customFormat="1" x14ac:dyDescent="0.25"/>
    <row r="4168" s="7" customFormat="1" x14ac:dyDescent="0.25"/>
    <row r="4169" s="7" customFormat="1" x14ac:dyDescent="0.25"/>
    <row r="4170" s="7" customFormat="1" x14ac:dyDescent="0.25"/>
    <row r="4171" s="7" customFormat="1" x14ac:dyDescent="0.25"/>
    <row r="4172" s="7" customFormat="1" x14ac:dyDescent="0.25"/>
    <row r="4173" s="7" customFormat="1" x14ac:dyDescent="0.25"/>
    <row r="4174" s="7" customFormat="1" x14ac:dyDescent="0.25"/>
    <row r="4175" s="7" customFormat="1" x14ac:dyDescent="0.25"/>
    <row r="4176" s="7" customFormat="1" x14ac:dyDescent="0.25"/>
    <row r="4177" s="7" customFormat="1" x14ac:dyDescent="0.25"/>
    <row r="4178" s="7" customFormat="1" x14ac:dyDescent="0.25"/>
    <row r="4179" s="7" customFormat="1" x14ac:dyDescent="0.25"/>
    <row r="4180" s="7" customFormat="1" x14ac:dyDescent="0.25"/>
    <row r="4181" s="7" customFormat="1" x14ac:dyDescent="0.25"/>
    <row r="4182" s="7" customFormat="1" x14ac:dyDescent="0.25"/>
    <row r="4183" s="7" customFormat="1" x14ac:dyDescent="0.25"/>
    <row r="4184" s="7" customFormat="1" x14ac:dyDescent="0.25"/>
    <row r="4185" s="7" customFormat="1" x14ac:dyDescent="0.25"/>
    <row r="4186" s="7" customFormat="1" x14ac:dyDescent="0.25"/>
    <row r="4187" s="7" customFormat="1" x14ac:dyDescent="0.25"/>
    <row r="4188" s="7" customFormat="1" x14ac:dyDescent="0.25"/>
    <row r="4189" s="7" customFormat="1" x14ac:dyDescent="0.25"/>
    <row r="4190" s="7" customFormat="1" x14ac:dyDescent="0.25"/>
    <row r="4191" s="7" customFormat="1" x14ac:dyDescent="0.25"/>
    <row r="4192" s="7" customFormat="1" x14ac:dyDescent="0.25"/>
    <row r="4193" s="7" customFormat="1" x14ac:dyDescent="0.25"/>
    <row r="4194" s="7" customFormat="1" x14ac:dyDescent="0.25"/>
    <row r="4195" s="7" customFormat="1" x14ac:dyDescent="0.25"/>
    <row r="4196" s="7" customFormat="1" x14ac:dyDescent="0.25"/>
    <row r="4197" s="7" customFormat="1" x14ac:dyDescent="0.25"/>
    <row r="4198" s="7" customFormat="1" x14ac:dyDescent="0.25"/>
    <row r="4199" s="7" customFormat="1" x14ac:dyDescent="0.25"/>
    <row r="4200" s="7" customFormat="1" x14ac:dyDescent="0.25"/>
    <row r="4201" s="7" customFormat="1" x14ac:dyDescent="0.25"/>
    <row r="4202" s="7" customFormat="1" x14ac:dyDescent="0.25"/>
    <row r="4203" s="7" customFormat="1" x14ac:dyDescent="0.25"/>
    <row r="4204" s="7" customFormat="1" x14ac:dyDescent="0.25"/>
    <row r="4205" s="7" customFormat="1" x14ac:dyDescent="0.25"/>
    <row r="4206" s="7" customFormat="1" x14ac:dyDescent="0.25"/>
    <row r="4207" s="7" customFormat="1" x14ac:dyDescent="0.25"/>
    <row r="4208" s="7" customFormat="1" x14ac:dyDescent="0.25"/>
    <row r="4209" s="7" customFormat="1" x14ac:dyDescent="0.25"/>
    <row r="4210" s="7" customFormat="1" x14ac:dyDescent="0.25"/>
    <row r="4211" s="7" customFormat="1" x14ac:dyDescent="0.25"/>
    <row r="4212" s="7" customFormat="1" x14ac:dyDescent="0.25"/>
    <row r="4213" s="7" customFormat="1" x14ac:dyDescent="0.25"/>
    <row r="4214" s="7" customFormat="1" x14ac:dyDescent="0.25"/>
    <row r="4215" s="7" customFormat="1" x14ac:dyDescent="0.25"/>
    <row r="4216" s="7" customFormat="1" x14ac:dyDescent="0.25"/>
    <row r="4217" s="7" customFormat="1" x14ac:dyDescent="0.25"/>
    <row r="4218" s="7" customFormat="1" x14ac:dyDescent="0.25"/>
    <row r="4219" s="7" customFormat="1" x14ac:dyDescent="0.25"/>
    <row r="4220" s="7" customFormat="1" x14ac:dyDescent="0.25"/>
    <row r="4221" s="7" customFormat="1" x14ac:dyDescent="0.25"/>
    <row r="4222" s="7" customFormat="1" x14ac:dyDescent="0.25"/>
    <row r="4223" s="7" customFormat="1" x14ac:dyDescent="0.25"/>
    <row r="4224" s="7" customFormat="1" x14ac:dyDescent="0.25"/>
    <row r="4225" s="7" customFormat="1" x14ac:dyDescent="0.25"/>
    <row r="4226" s="7" customFormat="1" x14ac:dyDescent="0.25"/>
    <row r="4227" s="7" customFormat="1" x14ac:dyDescent="0.25"/>
    <row r="4228" s="7" customFormat="1" x14ac:dyDescent="0.25"/>
    <row r="4229" s="7" customFormat="1" x14ac:dyDescent="0.25"/>
    <row r="4230" s="7" customFormat="1" x14ac:dyDescent="0.25"/>
    <row r="4231" s="7" customFormat="1" x14ac:dyDescent="0.25"/>
    <row r="4232" s="7" customFormat="1" x14ac:dyDescent="0.25"/>
    <row r="4233" s="7" customFormat="1" x14ac:dyDescent="0.25"/>
    <row r="4234" s="7" customFormat="1" x14ac:dyDescent="0.25"/>
    <row r="4235" s="7" customFormat="1" x14ac:dyDescent="0.25"/>
    <row r="4236" s="7" customFormat="1" x14ac:dyDescent="0.25"/>
    <row r="4237" s="7" customFormat="1" x14ac:dyDescent="0.25"/>
    <row r="4238" s="7" customFormat="1" x14ac:dyDescent="0.25"/>
    <row r="4239" s="7" customFormat="1" x14ac:dyDescent="0.25"/>
    <row r="4240" s="7" customFormat="1" x14ac:dyDescent="0.25"/>
    <row r="4241" s="7" customFormat="1" x14ac:dyDescent="0.25"/>
    <row r="4242" s="7" customFormat="1" x14ac:dyDescent="0.25"/>
    <row r="4243" s="7" customFormat="1" x14ac:dyDescent="0.25"/>
    <row r="4244" s="7" customFormat="1" x14ac:dyDescent="0.25"/>
    <row r="4245" s="7" customFormat="1" x14ac:dyDescent="0.25"/>
    <row r="4246" s="7" customFormat="1" x14ac:dyDescent="0.25"/>
    <row r="4247" s="7" customFormat="1" x14ac:dyDescent="0.25"/>
    <row r="4248" s="7" customFormat="1" x14ac:dyDescent="0.25"/>
    <row r="4249" s="7" customFormat="1" x14ac:dyDescent="0.25"/>
    <row r="4250" s="7" customFormat="1" x14ac:dyDescent="0.25"/>
    <row r="4251" s="7" customFormat="1" x14ac:dyDescent="0.25"/>
    <row r="4252" s="7" customFormat="1" x14ac:dyDescent="0.25"/>
    <row r="4253" s="7" customFormat="1" x14ac:dyDescent="0.25"/>
    <row r="4254" s="7" customFormat="1" x14ac:dyDescent="0.25"/>
    <row r="4255" s="7" customFormat="1" x14ac:dyDescent="0.25"/>
    <row r="4256" s="7" customFormat="1" x14ac:dyDescent="0.25"/>
    <row r="4257" s="7" customFormat="1" x14ac:dyDescent="0.25"/>
    <row r="4258" s="7" customFormat="1" x14ac:dyDescent="0.25"/>
    <row r="4259" s="7" customFormat="1" x14ac:dyDescent="0.25"/>
    <row r="4260" s="7" customFormat="1" x14ac:dyDescent="0.25"/>
    <row r="4261" s="7" customFormat="1" x14ac:dyDescent="0.25"/>
    <row r="4262" s="7" customFormat="1" x14ac:dyDescent="0.25"/>
    <row r="4263" s="7" customFormat="1" x14ac:dyDescent="0.25"/>
    <row r="4264" s="7" customFormat="1" x14ac:dyDescent="0.25"/>
    <row r="4265" s="7" customFormat="1" x14ac:dyDescent="0.25"/>
    <row r="4266" s="7" customFormat="1" x14ac:dyDescent="0.25"/>
    <row r="4267" s="7" customFormat="1" x14ac:dyDescent="0.25"/>
    <row r="4268" s="7" customFormat="1" x14ac:dyDescent="0.25"/>
    <row r="4269" s="7" customFormat="1" x14ac:dyDescent="0.25"/>
    <row r="4270" s="7" customFormat="1" x14ac:dyDescent="0.25"/>
    <row r="4271" s="7" customFormat="1" x14ac:dyDescent="0.25"/>
    <row r="4272" s="7" customFormat="1" x14ac:dyDescent="0.25"/>
    <row r="4273" s="7" customFormat="1" x14ac:dyDescent="0.25"/>
    <row r="4274" s="7" customFormat="1" x14ac:dyDescent="0.25"/>
    <row r="4275" s="7" customFormat="1" x14ac:dyDescent="0.25"/>
    <row r="4276" s="7" customFormat="1" x14ac:dyDescent="0.25"/>
    <row r="4277" s="7" customFormat="1" x14ac:dyDescent="0.25"/>
    <row r="4278" s="7" customFormat="1" x14ac:dyDescent="0.25"/>
    <row r="4279" s="7" customFormat="1" x14ac:dyDescent="0.25"/>
    <row r="4280" s="7" customFormat="1" x14ac:dyDescent="0.25"/>
    <row r="4281" s="7" customFormat="1" x14ac:dyDescent="0.25"/>
    <row r="4282" s="7" customFormat="1" x14ac:dyDescent="0.25"/>
    <row r="4283" s="7" customFormat="1" x14ac:dyDescent="0.25"/>
    <row r="4284" s="7" customFormat="1" x14ac:dyDescent="0.25"/>
  </sheetData>
  <mergeCells count="30">
    <mergeCell ref="B2:J3"/>
    <mergeCell ref="B32:C32"/>
    <mergeCell ref="B5:J13"/>
    <mergeCell ref="B34:C34"/>
    <mergeCell ref="D32:J32"/>
    <mergeCell ref="D34:J37"/>
    <mergeCell ref="B75:J75"/>
    <mergeCell ref="B4:J4"/>
    <mergeCell ref="B14:J20"/>
    <mergeCell ref="B22:J28"/>
    <mergeCell ref="B29:J29"/>
    <mergeCell ref="B30:J30"/>
    <mergeCell ref="B65:J66"/>
    <mergeCell ref="B62:C62"/>
    <mergeCell ref="B73:J73"/>
    <mergeCell ref="C67:J67"/>
    <mergeCell ref="D56:J57"/>
    <mergeCell ref="B59:C59"/>
    <mergeCell ref="B56:C56"/>
    <mergeCell ref="B53:C53"/>
    <mergeCell ref="C68:J69"/>
    <mergeCell ref="B71:J72"/>
    <mergeCell ref="D39:J41"/>
    <mergeCell ref="B39:C39"/>
    <mergeCell ref="E50:J52"/>
    <mergeCell ref="D59:J61"/>
    <mergeCell ref="D62:J64"/>
    <mergeCell ref="D53:J55"/>
    <mergeCell ref="E43:J45"/>
    <mergeCell ref="E46:J49"/>
  </mergeCells>
  <phoneticPr fontId="0" type="noConversion"/>
  <printOptions horizontalCentered="1"/>
  <pageMargins left="0.75" right="0.75" top="1" bottom="1" header="0.5" footer="0.5"/>
  <pageSetup orientation="portrait" r:id="rId1"/>
  <headerFooter alignWithMargins="0">
    <oddFooter>Page &amp;P of &amp;N</oddFooter>
  </headerFooter>
  <rowBreaks count="1" manualBreakCount="1">
    <brk id="41" min="1"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
  <sheetViews>
    <sheetView view="pageBreakPreview" topLeftCell="A36" zoomScale="115" zoomScaleNormal="100" zoomScaleSheetLayoutView="115" workbookViewId="0">
      <selection activeCell="B2" sqref="B2:H2"/>
    </sheetView>
  </sheetViews>
  <sheetFormatPr defaultRowHeight="13.2" x14ac:dyDescent="0.25"/>
  <cols>
    <col min="1" max="1" width="3.88671875" style="15" customWidth="1"/>
    <col min="2" max="2" width="31.109375" style="15" customWidth="1"/>
    <col min="3" max="8" width="9.5546875" style="15" customWidth="1"/>
    <col min="9" max="9" width="3.88671875" style="15" customWidth="1"/>
    <col min="10" max="10" width="9.109375" style="15" customWidth="1"/>
    <col min="11" max="11" width="59.109375" style="15" customWidth="1"/>
  </cols>
  <sheetData>
    <row r="1" spans="1:11" ht="13.8" thickTop="1" x14ac:dyDescent="0.25">
      <c r="A1" s="24"/>
      <c r="B1" s="25"/>
      <c r="C1" s="25"/>
      <c r="D1" s="25"/>
      <c r="E1" s="25"/>
      <c r="F1" s="25"/>
      <c r="G1" s="26"/>
      <c r="H1" s="25"/>
      <c r="I1" s="27"/>
      <c r="J1" s="3"/>
      <c r="K1" s="13"/>
    </row>
    <row r="2" spans="1:11" ht="17.399999999999999" x14ac:dyDescent="0.3">
      <c r="A2" s="28"/>
      <c r="B2" s="162" t="s">
        <v>111</v>
      </c>
      <c r="C2" s="162"/>
      <c r="D2" s="162"/>
      <c r="E2" s="162"/>
      <c r="F2" s="162"/>
      <c r="G2" s="162"/>
      <c r="H2" s="162"/>
      <c r="I2" s="29"/>
      <c r="J2" s="3"/>
      <c r="K2" s="2"/>
    </row>
    <row r="3" spans="1:11" ht="13.8" thickBot="1" x14ac:dyDescent="0.3">
      <c r="A3" s="28"/>
      <c r="B3" s="2"/>
      <c r="C3" s="2"/>
      <c r="D3" s="2"/>
      <c r="E3" s="2"/>
      <c r="F3" s="2"/>
      <c r="G3" s="3"/>
      <c r="H3" s="2"/>
      <c r="I3" s="29"/>
      <c r="J3" s="3"/>
      <c r="K3" s="2"/>
    </row>
    <row r="4" spans="1:11" ht="18" customHeight="1" x14ac:dyDescent="0.25">
      <c r="A4" s="28"/>
      <c r="B4" s="163" t="s">
        <v>105</v>
      </c>
      <c r="C4" s="163"/>
      <c r="D4" s="163"/>
      <c r="E4" s="163"/>
      <c r="F4" s="163"/>
      <c r="G4" s="163"/>
      <c r="H4" s="163"/>
      <c r="I4" s="29"/>
      <c r="J4" s="3"/>
      <c r="K4" s="2"/>
    </row>
    <row r="5" spans="1:11" ht="14.1" customHeight="1" x14ac:dyDescent="0.25">
      <c r="A5" s="28"/>
      <c r="B5" s="164"/>
      <c r="C5" s="164"/>
      <c r="D5" s="164"/>
      <c r="E5" s="164"/>
      <c r="F5" s="164"/>
      <c r="G5" s="164"/>
      <c r="H5" s="164"/>
      <c r="I5" s="29"/>
      <c r="J5" s="3"/>
      <c r="K5" s="2"/>
    </row>
    <row r="6" spans="1:11" x14ac:dyDescent="0.25">
      <c r="A6" s="28"/>
      <c r="B6" s="1"/>
      <c r="C6" s="2"/>
      <c r="D6" s="2"/>
      <c r="E6" s="2"/>
      <c r="F6" s="2"/>
      <c r="G6" s="2"/>
      <c r="H6" s="3"/>
      <c r="I6" s="29"/>
      <c r="J6" s="3"/>
      <c r="K6" s="2"/>
    </row>
    <row r="7" spans="1:11" x14ac:dyDescent="0.25">
      <c r="A7" s="28"/>
      <c r="B7" s="18" t="s">
        <v>72</v>
      </c>
      <c r="C7" s="20" t="s">
        <v>74</v>
      </c>
      <c r="D7" s="20" t="s">
        <v>75</v>
      </c>
      <c r="E7" s="20" t="s">
        <v>76</v>
      </c>
      <c r="F7" s="21" t="s">
        <v>77</v>
      </c>
      <c r="G7" s="21" t="s">
        <v>78</v>
      </c>
      <c r="H7" s="21" t="s">
        <v>73</v>
      </c>
      <c r="I7" s="29"/>
      <c r="J7" s="3"/>
      <c r="K7" s="3"/>
    </row>
    <row r="8" spans="1:11" x14ac:dyDescent="0.25">
      <c r="A8" s="28"/>
      <c r="B8" s="19" t="s">
        <v>26</v>
      </c>
      <c r="C8" s="77"/>
      <c r="D8" s="78"/>
      <c r="E8" s="78"/>
      <c r="F8" s="78"/>
      <c r="G8" s="79"/>
      <c r="H8" s="74">
        <f>SUM(C8:G8)</f>
        <v>0</v>
      </c>
      <c r="I8" s="29"/>
      <c r="J8" s="3"/>
      <c r="K8" s="3"/>
    </row>
    <row r="9" spans="1:11" x14ac:dyDescent="0.25">
      <c r="A9" s="28"/>
      <c r="B9" s="19" t="s">
        <v>30</v>
      </c>
      <c r="C9" s="77"/>
      <c r="D9" s="78"/>
      <c r="E9" s="78"/>
      <c r="F9" s="78"/>
      <c r="G9" s="79"/>
      <c r="H9" s="74">
        <f t="shared" ref="H9:H38" si="0">SUM(C9:G9)</f>
        <v>0</v>
      </c>
      <c r="I9" s="29"/>
      <c r="J9" s="3"/>
      <c r="K9" s="3"/>
    </row>
    <row r="10" spans="1:11" x14ac:dyDescent="0.25">
      <c r="A10" s="28"/>
      <c r="B10" s="19" t="s">
        <v>31</v>
      </c>
      <c r="C10" s="77"/>
      <c r="D10" s="78"/>
      <c r="E10" s="78"/>
      <c r="F10" s="78"/>
      <c r="G10" s="79"/>
      <c r="H10" s="74">
        <f t="shared" si="0"/>
        <v>0</v>
      </c>
      <c r="I10" s="29"/>
      <c r="J10" s="3"/>
      <c r="K10" s="3"/>
    </row>
    <row r="11" spans="1:11" x14ac:dyDescent="0.25">
      <c r="A11" s="28"/>
      <c r="B11" s="19" t="s">
        <v>32</v>
      </c>
      <c r="C11" s="77"/>
      <c r="D11" s="78"/>
      <c r="E11" s="78"/>
      <c r="F11" s="80" t="s">
        <v>104</v>
      </c>
      <c r="G11" s="79"/>
      <c r="H11" s="74">
        <f t="shared" si="0"/>
        <v>0</v>
      </c>
      <c r="I11" s="29"/>
      <c r="J11" s="3"/>
      <c r="K11" s="3"/>
    </row>
    <row r="12" spans="1:11" x14ac:dyDescent="0.25">
      <c r="A12" s="28"/>
      <c r="B12" s="19" t="s">
        <v>33</v>
      </c>
      <c r="C12" s="77"/>
      <c r="D12" s="78"/>
      <c r="E12" s="78"/>
      <c r="F12" s="78"/>
      <c r="G12" s="79"/>
      <c r="H12" s="74">
        <f t="shared" si="0"/>
        <v>0</v>
      </c>
      <c r="I12" s="29"/>
      <c r="J12" s="3"/>
      <c r="K12" s="3"/>
    </row>
    <row r="13" spans="1:11" x14ac:dyDescent="0.25">
      <c r="A13" s="28"/>
      <c r="B13" s="19" t="s">
        <v>34</v>
      </c>
      <c r="C13" s="77"/>
      <c r="D13" s="78"/>
      <c r="E13" s="78"/>
      <c r="F13" s="78"/>
      <c r="G13" s="79"/>
      <c r="H13" s="74">
        <f t="shared" si="0"/>
        <v>0</v>
      </c>
      <c r="I13" s="29"/>
      <c r="J13" s="3"/>
      <c r="K13" s="3"/>
    </row>
    <row r="14" spans="1:11" x14ac:dyDescent="0.25">
      <c r="A14" s="28"/>
      <c r="B14" s="19" t="s">
        <v>35</v>
      </c>
      <c r="C14" s="77"/>
      <c r="D14" s="78"/>
      <c r="E14" s="78"/>
      <c r="F14" s="78"/>
      <c r="G14" s="79"/>
      <c r="H14" s="74">
        <f t="shared" si="0"/>
        <v>0</v>
      </c>
      <c r="I14" s="29"/>
      <c r="J14" s="3"/>
      <c r="K14" s="3"/>
    </row>
    <row r="15" spans="1:11" x14ac:dyDescent="0.25">
      <c r="A15" s="28"/>
      <c r="B15" s="19" t="s">
        <v>36</v>
      </c>
      <c r="C15" s="77"/>
      <c r="D15" s="78"/>
      <c r="E15" s="78"/>
      <c r="F15" s="78"/>
      <c r="G15" s="79"/>
      <c r="H15" s="74">
        <f t="shared" si="0"/>
        <v>0</v>
      </c>
      <c r="I15" s="29"/>
      <c r="J15" s="3"/>
      <c r="K15" s="3"/>
    </row>
    <row r="16" spans="1:11" x14ac:dyDescent="0.25">
      <c r="A16" s="28"/>
      <c r="B16" s="19" t="s">
        <v>37</v>
      </c>
      <c r="C16" s="77"/>
      <c r="D16" s="78"/>
      <c r="E16" s="78"/>
      <c r="F16" s="78"/>
      <c r="G16" s="79"/>
      <c r="H16" s="74">
        <f t="shared" si="0"/>
        <v>0</v>
      </c>
      <c r="I16" s="29"/>
      <c r="J16" s="3"/>
      <c r="K16" s="3"/>
    </row>
    <row r="17" spans="1:11" x14ac:dyDescent="0.25">
      <c r="A17" s="28"/>
      <c r="B17" s="19" t="s">
        <v>38</v>
      </c>
      <c r="C17" s="77"/>
      <c r="D17" s="78"/>
      <c r="E17" s="78"/>
      <c r="F17" s="78"/>
      <c r="G17" s="79"/>
      <c r="H17" s="74">
        <f t="shared" si="0"/>
        <v>0</v>
      </c>
      <c r="I17" s="29"/>
      <c r="J17" s="3"/>
      <c r="K17" s="3"/>
    </row>
    <row r="18" spans="1:11" x14ac:dyDescent="0.25">
      <c r="A18" s="28"/>
      <c r="B18" s="19" t="s">
        <v>39</v>
      </c>
      <c r="C18" s="77"/>
      <c r="D18" s="78"/>
      <c r="E18" s="78"/>
      <c r="F18" s="78"/>
      <c r="G18" s="79"/>
      <c r="H18" s="74">
        <f t="shared" si="0"/>
        <v>0</v>
      </c>
      <c r="I18" s="29"/>
      <c r="J18" s="3"/>
      <c r="K18" s="3"/>
    </row>
    <row r="19" spans="1:11" x14ac:dyDescent="0.25">
      <c r="A19" s="28"/>
      <c r="B19" s="19" t="s">
        <v>41</v>
      </c>
      <c r="C19" s="77"/>
      <c r="D19" s="78"/>
      <c r="E19" s="78"/>
      <c r="F19" s="78"/>
      <c r="G19" s="79"/>
      <c r="H19" s="74">
        <f t="shared" si="0"/>
        <v>0</v>
      </c>
      <c r="I19" s="29"/>
      <c r="J19" s="3"/>
      <c r="K19" s="3"/>
    </row>
    <row r="20" spans="1:11" x14ac:dyDescent="0.25">
      <c r="A20" s="28"/>
      <c r="B20" s="19" t="s">
        <v>42</v>
      </c>
      <c r="C20" s="77"/>
      <c r="D20" s="78"/>
      <c r="E20" s="78"/>
      <c r="F20" s="78"/>
      <c r="G20" s="79"/>
      <c r="H20" s="74">
        <f t="shared" si="0"/>
        <v>0</v>
      </c>
      <c r="I20" s="29"/>
      <c r="J20" s="3"/>
      <c r="K20" s="3"/>
    </row>
    <row r="21" spans="1:11" x14ac:dyDescent="0.25">
      <c r="A21" s="28"/>
      <c r="B21" s="19" t="s">
        <v>43</v>
      </c>
      <c r="C21" s="77"/>
      <c r="D21" s="78"/>
      <c r="E21" s="78"/>
      <c r="F21" s="78"/>
      <c r="G21" s="79"/>
      <c r="H21" s="74">
        <f t="shared" si="0"/>
        <v>0</v>
      </c>
      <c r="I21" s="29"/>
      <c r="J21" s="3"/>
      <c r="K21" s="3"/>
    </row>
    <row r="22" spans="1:11" x14ac:dyDescent="0.25">
      <c r="A22" s="28"/>
      <c r="B22" s="19" t="s">
        <v>44</v>
      </c>
      <c r="C22" s="77"/>
      <c r="D22" s="78"/>
      <c r="E22" s="78"/>
      <c r="F22" s="78"/>
      <c r="G22" s="79"/>
      <c r="H22" s="74">
        <f t="shared" si="0"/>
        <v>0</v>
      </c>
      <c r="I22" s="29"/>
      <c r="J22" s="3"/>
      <c r="K22" s="3"/>
    </row>
    <row r="23" spans="1:11" x14ac:dyDescent="0.25">
      <c r="A23" s="28"/>
      <c r="B23" s="19" t="s">
        <v>45</v>
      </c>
      <c r="C23" s="77"/>
      <c r="D23" s="78"/>
      <c r="E23" s="78"/>
      <c r="F23" s="78"/>
      <c r="G23" s="79"/>
      <c r="H23" s="74">
        <f t="shared" si="0"/>
        <v>0</v>
      </c>
      <c r="I23" s="29"/>
      <c r="J23" s="3"/>
      <c r="K23" s="3"/>
    </row>
    <row r="24" spans="1:11" x14ac:dyDescent="0.25">
      <c r="A24" s="28"/>
      <c r="B24" s="19" t="s">
        <v>46</v>
      </c>
      <c r="C24" s="77"/>
      <c r="D24" s="78"/>
      <c r="E24" s="78"/>
      <c r="F24" s="78"/>
      <c r="G24" s="79"/>
      <c r="H24" s="74">
        <f t="shared" si="0"/>
        <v>0</v>
      </c>
      <c r="I24" s="29"/>
      <c r="J24" s="3"/>
      <c r="K24" s="3"/>
    </row>
    <row r="25" spans="1:11" x14ac:dyDescent="0.25">
      <c r="A25" s="28"/>
      <c r="B25" s="19" t="s">
        <v>47</v>
      </c>
      <c r="C25" s="77"/>
      <c r="D25" s="78"/>
      <c r="E25" s="78"/>
      <c r="F25" s="78"/>
      <c r="G25" s="79"/>
      <c r="H25" s="74">
        <f t="shared" si="0"/>
        <v>0</v>
      </c>
      <c r="I25" s="29"/>
      <c r="J25" s="3"/>
      <c r="K25" s="3"/>
    </row>
    <row r="26" spans="1:11" x14ac:dyDescent="0.25">
      <c r="A26" s="28"/>
      <c r="B26" s="19" t="s">
        <v>48</v>
      </c>
      <c r="C26" s="77"/>
      <c r="D26" s="78"/>
      <c r="E26" s="78"/>
      <c r="F26" s="78"/>
      <c r="G26" s="79"/>
      <c r="H26" s="74">
        <f t="shared" si="0"/>
        <v>0</v>
      </c>
      <c r="I26" s="29"/>
      <c r="J26" s="3"/>
      <c r="K26" s="3"/>
    </row>
    <row r="27" spans="1:11" x14ac:dyDescent="0.25">
      <c r="A27" s="28"/>
      <c r="B27" s="19" t="s">
        <v>49</v>
      </c>
      <c r="C27" s="77"/>
      <c r="D27" s="78"/>
      <c r="E27" s="78"/>
      <c r="F27" s="78"/>
      <c r="G27" s="79"/>
      <c r="H27" s="74">
        <f t="shared" si="0"/>
        <v>0</v>
      </c>
      <c r="I27" s="29"/>
      <c r="J27" s="3"/>
      <c r="K27" s="3"/>
    </row>
    <row r="28" spans="1:11" x14ac:dyDescent="0.25">
      <c r="A28" s="28"/>
      <c r="B28" s="19" t="s">
        <v>50</v>
      </c>
      <c r="C28" s="77"/>
      <c r="D28" s="78"/>
      <c r="E28" s="78"/>
      <c r="F28" s="78"/>
      <c r="G28" s="79"/>
      <c r="H28" s="74">
        <f t="shared" si="0"/>
        <v>0</v>
      </c>
      <c r="I28" s="29"/>
      <c r="J28" s="3"/>
      <c r="K28" s="3"/>
    </row>
    <row r="29" spans="1:11" x14ac:dyDescent="0.25">
      <c r="A29" s="28"/>
      <c r="B29" s="19" t="s">
        <v>51</v>
      </c>
      <c r="C29" s="77"/>
      <c r="D29" s="78"/>
      <c r="E29" s="78"/>
      <c r="F29" s="78"/>
      <c r="G29" s="79"/>
      <c r="H29" s="74">
        <f t="shared" si="0"/>
        <v>0</v>
      </c>
      <c r="I29" s="29"/>
      <c r="J29" s="3"/>
      <c r="K29" s="3"/>
    </row>
    <row r="30" spans="1:11" x14ac:dyDescent="0.25">
      <c r="A30" s="28"/>
      <c r="B30" s="19" t="s">
        <v>52</v>
      </c>
      <c r="C30" s="77"/>
      <c r="D30" s="78"/>
      <c r="E30" s="78"/>
      <c r="F30" s="78"/>
      <c r="G30" s="79"/>
      <c r="H30" s="74">
        <f t="shared" si="0"/>
        <v>0</v>
      </c>
      <c r="I30" s="29"/>
      <c r="J30" s="3"/>
      <c r="K30" s="3"/>
    </row>
    <row r="31" spans="1:11" x14ac:dyDescent="0.25">
      <c r="A31" s="28"/>
      <c r="B31" s="19" t="s">
        <v>53</v>
      </c>
      <c r="C31" s="77"/>
      <c r="D31" s="78"/>
      <c r="E31" s="78"/>
      <c r="F31" s="78"/>
      <c r="G31" s="79"/>
      <c r="H31" s="74">
        <f t="shared" si="0"/>
        <v>0</v>
      </c>
      <c r="I31" s="29"/>
      <c r="J31" s="3"/>
      <c r="K31" s="3"/>
    </row>
    <row r="32" spans="1:11" x14ac:dyDescent="0.25">
      <c r="A32" s="28"/>
      <c r="B32" s="19" t="s">
        <v>54</v>
      </c>
      <c r="C32" s="77"/>
      <c r="D32" s="78"/>
      <c r="E32" s="78"/>
      <c r="F32" s="78"/>
      <c r="G32" s="79"/>
      <c r="H32" s="74">
        <f t="shared" si="0"/>
        <v>0</v>
      </c>
      <c r="I32" s="29"/>
      <c r="J32" s="3"/>
      <c r="K32" s="3"/>
    </row>
    <row r="33" spans="1:11" x14ac:dyDescent="0.25">
      <c r="A33" s="28"/>
      <c r="B33" s="19" t="s">
        <v>55</v>
      </c>
      <c r="C33" s="77"/>
      <c r="D33" s="78"/>
      <c r="E33" s="78"/>
      <c r="F33" s="78"/>
      <c r="G33" s="79"/>
      <c r="H33" s="74">
        <f t="shared" si="0"/>
        <v>0</v>
      </c>
      <c r="I33" s="29"/>
      <c r="J33" s="3"/>
      <c r="K33" s="3"/>
    </row>
    <row r="34" spans="1:11" x14ac:dyDescent="0.25">
      <c r="A34" s="28"/>
      <c r="B34" s="19" t="s">
        <v>56</v>
      </c>
      <c r="C34" s="77"/>
      <c r="D34" s="78"/>
      <c r="E34" s="78"/>
      <c r="F34" s="78"/>
      <c r="G34" s="79"/>
      <c r="H34" s="74">
        <f t="shared" si="0"/>
        <v>0</v>
      </c>
      <c r="I34" s="29"/>
      <c r="J34" s="3"/>
      <c r="K34" s="3"/>
    </row>
    <row r="35" spans="1:11" x14ac:dyDescent="0.25">
      <c r="A35" s="28"/>
      <c r="B35" s="19" t="s">
        <v>57</v>
      </c>
      <c r="C35" s="77"/>
      <c r="D35" s="78"/>
      <c r="E35" s="78"/>
      <c r="F35" s="78"/>
      <c r="G35" s="79"/>
      <c r="H35" s="74">
        <f t="shared" si="0"/>
        <v>0</v>
      </c>
      <c r="I35" s="29"/>
      <c r="J35" s="3"/>
      <c r="K35" s="3"/>
    </row>
    <row r="36" spans="1:11" x14ac:dyDescent="0.25">
      <c r="A36" s="28"/>
      <c r="B36" s="19" t="s">
        <v>58</v>
      </c>
      <c r="C36" s="77"/>
      <c r="D36" s="78"/>
      <c r="E36" s="78"/>
      <c r="F36" s="78"/>
      <c r="G36" s="79"/>
      <c r="H36" s="74">
        <f t="shared" si="0"/>
        <v>0</v>
      </c>
      <c r="I36" s="29"/>
      <c r="J36" s="3"/>
      <c r="K36" s="3"/>
    </row>
    <row r="37" spans="1:11" x14ac:dyDescent="0.25">
      <c r="A37" s="28"/>
      <c r="B37" s="19" t="s">
        <v>59</v>
      </c>
      <c r="C37" s="77"/>
      <c r="D37" s="78"/>
      <c r="E37" s="78"/>
      <c r="F37" s="78"/>
      <c r="G37" s="79"/>
      <c r="H37" s="74">
        <f t="shared" si="0"/>
        <v>0</v>
      </c>
      <c r="I37" s="29"/>
      <c r="J37" s="3"/>
      <c r="K37" s="3"/>
    </row>
    <row r="38" spans="1:11" x14ac:dyDescent="0.25">
      <c r="A38" s="28"/>
      <c r="B38" s="19" t="s">
        <v>60</v>
      </c>
      <c r="C38" s="77"/>
      <c r="D38" s="78"/>
      <c r="E38" s="78"/>
      <c r="F38" s="78"/>
      <c r="G38" s="79"/>
      <c r="H38" s="74">
        <f t="shared" si="0"/>
        <v>0</v>
      </c>
      <c r="I38" s="29"/>
      <c r="J38" s="3"/>
      <c r="K38" s="3"/>
    </row>
    <row r="39" spans="1:11" x14ac:dyDescent="0.25">
      <c r="A39" s="28"/>
      <c r="B39" s="3"/>
      <c r="C39" s="3"/>
      <c r="D39" s="3"/>
      <c r="E39" s="3"/>
      <c r="F39" s="3"/>
      <c r="G39" s="3"/>
      <c r="H39" s="3"/>
      <c r="I39" s="29"/>
      <c r="J39" s="3"/>
      <c r="K39" s="3"/>
    </row>
    <row r="40" spans="1:11" ht="13.8" x14ac:dyDescent="0.3">
      <c r="A40" s="28"/>
      <c r="B40" s="22" t="s">
        <v>108</v>
      </c>
      <c r="C40" s="76">
        <f>SUM(C8:C38)</f>
        <v>0</v>
      </c>
      <c r="D40" s="76">
        <f t="shared" ref="D40:F40" si="1">SUM(D8:D38)</f>
        <v>0</v>
      </c>
      <c r="E40" s="76">
        <f t="shared" si="1"/>
        <v>0</v>
      </c>
      <c r="F40" s="76">
        <f t="shared" si="1"/>
        <v>0</v>
      </c>
      <c r="G40" s="76">
        <f>SUM(G8:G38)</f>
        <v>0</v>
      </c>
      <c r="H40" s="76">
        <f>SUM(H8:H38)</f>
        <v>0</v>
      </c>
      <c r="I40" s="29"/>
      <c r="J40" s="3"/>
      <c r="K40" s="3"/>
    </row>
    <row r="41" spans="1:11" x14ac:dyDescent="0.25">
      <c r="A41" s="28"/>
      <c r="B41" s="158"/>
      <c r="C41" s="158"/>
      <c r="D41" s="158"/>
      <c r="E41" s="158"/>
      <c r="F41" s="158"/>
      <c r="G41" s="158"/>
      <c r="H41" s="158"/>
      <c r="I41" s="159"/>
      <c r="J41" s="14"/>
      <c r="K41" s="14"/>
    </row>
    <row r="42" spans="1:11" x14ac:dyDescent="0.25">
      <c r="A42" s="28"/>
      <c r="B42" s="158"/>
      <c r="C42" s="158"/>
      <c r="D42" s="158"/>
      <c r="E42" s="158"/>
      <c r="F42" s="158"/>
      <c r="G42" s="158"/>
      <c r="H42" s="158"/>
      <c r="I42" s="159"/>
      <c r="J42" s="14"/>
      <c r="K42" s="14"/>
    </row>
    <row r="43" spans="1:11" x14ac:dyDescent="0.25">
      <c r="A43" s="28"/>
      <c r="B43" s="158"/>
      <c r="C43" s="158"/>
      <c r="D43" s="158"/>
      <c r="E43" s="158"/>
      <c r="F43" s="158"/>
      <c r="G43" s="158"/>
      <c r="H43" s="158"/>
      <c r="I43" s="159"/>
      <c r="J43" s="14"/>
      <c r="K43" s="14"/>
    </row>
    <row r="44" spans="1:11" x14ac:dyDescent="0.25">
      <c r="A44" s="28"/>
      <c r="B44" s="158"/>
      <c r="C44" s="158"/>
      <c r="D44" s="158"/>
      <c r="E44" s="158"/>
      <c r="F44" s="158"/>
      <c r="G44" s="158"/>
      <c r="H44" s="158"/>
      <c r="I44" s="159"/>
      <c r="J44" s="14"/>
      <c r="K44" s="14"/>
    </row>
    <row r="45" spans="1:11" x14ac:dyDescent="0.25">
      <c r="A45" s="28"/>
      <c r="B45" s="158"/>
      <c r="C45" s="158"/>
      <c r="D45" s="158"/>
      <c r="E45" s="158"/>
      <c r="F45" s="158"/>
      <c r="G45" s="158"/>
      <c r="H45" s="158"/>
      <c r="I45" s="159"/>
      <c r="J45" s="14"/>
      <c r="K45" s="14"/>
    </row>
    <row r="46" spans="1:11" x14ac:dyDescent="0.25">
      <c r="A46" s="28"/>
      <c r="B46" s="158"/>
      <c r="C46" s="158"/>
      <c r="D46" s="158"/>
      <c r="E46" s="158"/>
      <c r="F46" s="158"/>
      <c r="G46" s="158"/>
      <c r="H46" s="158"/>
      <c r="I46" s="159"/>
      <c r="J46" s="14"/>
      <c r="K46" s="14"/>
    </row>
    <row r="47" spans="1:11" x14ac:dyDescent="0.25">
      <c r="A47" s="28"/>
      <c r="B47" s="158"/>
      <c r="C47" s="158"/>
      <c r="D47" s="158"/>
      <c r="E47" s="158"/>
      <c r="F47" s="158"/>
      <c r="G47" s="158"/>
      <c r="H47" s="158"/>
      <c r="I47" s="159"/>
      <c r="J47" s="14"/>
      <c r="K47" s="14"/>
    </row>
    <row r="48" spans="1:11" x14ac:dyDescent="0.25">
      <c r="A48" s="28"/>
      <c r="B48" s="158"/>
      <c r="C48" s="158"/>
      <c r="D48" s="158"/>
      <c r="E48" s="158"/>
      <c r="F48" s="158"/>
      <c r="G48" s="158"/>
      <c r="H48" s="158"/>
      <c r="I48" s="159"/>
      <c r="J48" s="14"/>
      <c r="K48" s="14"/>
    </row>
    <row r="49" spans="1:11" x14ac:dyDescent="0.25">
      <c r="A49" s="28"/>
      <c r="B49" s="158"/>
      <c r="C49" s="158"/>
      <c r="D49" s="158"/>
      <c r="E49" s="158"/>
      <c r="F49" s="158"/>
      <c r="G49" s="158"/>
      <c r="H49" s="158"/>
      <c r="I49" s="159"/>
      <c r="J49" s="14"/>
      <c r="K49" s="14"/>
    </row>
    <row r="50" spans="1:11" x14ac:dyDescent="0.25">
      <c r="A50" s="28"/>
      <c r="B50" s="158"/>
      <c r="C50" s="158"/>
      <c r="D50" s="158"/>
      <c r="E50" s="158"/>
      <c r="F50" s="158"/>
      <c r="G50" s="158"/>
      <c r="H50" s="158"/>
      <c r="I50" s="159"/>
      <c r="J50" s="14"/>
      <c r="K50" s="14"/>
    </row>
    <row r="51" spans="1:11" ht="13.8" thickBot="1" x14ac:dyDescent="0.3">
      <c r="A51" s="30"/>
      <c r="B51" s="160"/>
      <c r="C51" s="160"/>
      <c r="D51" s="160"/>
      <c r="E51" s="160"/>
      <c r="F51" s="160"/>
      <c r="G51" s="160"/>
      <c r="H51" s="160"/>
      <c r="I51" s="161"/>
      <c r="J51" s="14"/>
      <c r="K51" s="14"/>
    </row>
    <row r="52" spans="1:11" x14ac:dyDescent="0.25">
      <c r="A52" s="14"/>
      <c r="B52" s="14"/>
      <c r="C52" s="14"/>
      <c r="D52" s="14"/>
      <c r="E52" s="14"/>
      <c r="F52" s="14"/>
      <c r="G52" s="14"/>
      <c r="H52" s="14"/>
      <c r="I52" s="14"/>
      <c r="J52" s="14"/>
      <c r="K52" s="14"/>
    </row>
  </sheetData>
  <sheetProtection formatCells="0" formatColumns="0" formatRows="0"/>
  <protectedRanges>
    <protectedRange sqref="C8:G38" name="Range1"/>
  </protectedRanges>
  <mergeCells count="3">
    <mergeCell ref="B41:I51"/>
    <mergeCell ref="B2:H2"/>
    <mergeCell ref="B4:H5"/>
  </mergeCells>
  <pageMargins left="0.7" right="0.7" top="0.75" bottom="0.75" header="0.3" footer="0.3"/>
  <pageSetup paperSize="9" scale="9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CFU64"/>
  <sheetViews>
    <sheetView tabSelected="1" topLeftCell="A34" zoomScale="79" zoomScaleNormal="80" workbookViewId="0">
      <selection activeCell="Y56" sqref="Y56"/>
    </sheetView>
  </sheetViews>
  <sheetFormatPr defaultColWidth="9.109375" defaultRowHeight="13.8" x14ac:dyDescent="0.3"/>
  <cols>
    <col min="1" max="1" width="3.5546875" style="37" customWidth="1"/>
    <col min="2" max="5" width="9.109375" style="37"/>
    <col min="6" max="6" width="27.5546875" style="37" customWidth="1"/>
    <col min="7" max="8" width="9.109375" style="37"/>
    <col min="9" max="9" width="9.109375" style="37" customWidth="1"/>
    <col min="10" max="10" width="17.88671875" style="37" customWidth="1"/>
    <col min="11" max="11" width="37.6640625" style="37" customWidth="1"/>
    <col min="12" max="18" width="9.109375" style="36" customWidth="1"/>
    <col min="19" max="19" width="18.5546875" style="36" hidden="1" customWidth="1"/>
    <col min="20" max="20" width="14.88671875" style="36" hidden="1" customWidth="1"/>
    <col min="21" max="21" width="0" style="36" hidden="1" customWidth="1"/>
    <col min="22" max="22" width="20.33203125" style="36" hidden="1" customWidth="1"/>
    <col min="23" max="2205" width="9.109375" style="36"/>
    <col min="2206" max="16384" width="9.109375" style="37"/>
  </cols>
  <sheetData>
    <row r="1" spans="1:22" ht="14.4" thickTop="1" x14ac:dyDescent="0.3">
      <c r="A1" s="32"/>
      <c r="B1" s="33"/>
      <c r="C1" s="34"/>
      <c r="D1" s="34"/>
      <c r="E1" s="34"/>
      <c r="F1" s="34"/>
      <c r="G1" s="34"/>
      <c r="H1" s="35"/>
      <c r="I1" s="34"/>
      <c r="J1" s="34"/>
      <c r="K1" s="34"/>
      <c r="S1" s="86" t="s">
        <v>25</v>
      </c>
      <c r="T1" s="86"/>
      <c r="V1" s="36" t="s">
        <v>18</v>
      </c>
    </row>
    <row r="2" spans="1:22" ht="18" x14ac:dyDescent="0.35">
      <c r="A2" s="38"/>
      <c r="B2" s="39"/>
      <c r="C2" s="105" t="s">
        <v>110</v>
      </c>
      <c r="D2" s="105"/>
      <c r="E2" s="105"/>
      <c r="F2" s="105"/>
      <c r="G2" s="105"/>
      <c r="H2" s="105"/>
      <c r="I2" s="105"/>
      <c r="J2" s="105"/>
      <c r="K2" s="40"/>
      <c r="S2" s="41" t="s">
        <v>27</v>
      </c>
      <c r="T2" s="41" t="s">
        <v>28</v>
      </c>
      <c r="V2" s="36" t="s">
        <v>0</v>
      </c>
    </row>
    <row r="3" spans="1:22" ht="14.4" thickBot="1" x14ac:dyDescent="0.35">
      <c r="A3" s="38"/>
      <c r="B3" s="39"/>
      <c r="C3" s="40"/>
      <c r="D3" s="40"/>
      <c r="E3" s="40"/>
      <c r="F3" s="40"/>
      <c r="G3" s="40"/>
      <c r="H3" s="42"/>
      <c r="I3" s="40"/>
      <c r="J3" s="40"/>
      <c r="K3" s="40"/>
      <c r="S3" s="43" t="s">
        <v>26</v>
      </c>
      <c r="T3" s="44">
        <f>H23</f>
        <v>0</v>
      </c>
      <c r="V3" s="36" t="s">
        <v>103</v>
      </c>
    </row>
    <row r="4" spans="1:22" ht="18.600000000000001" thickBot="1" x14ac:dyDescent="0.4">
      <c r="A4" s="38"/>
      <c r="B4" s="45"/>
      <c r="C4" s="106" t="s">
        <v>5</v>
      </c>
      <c r="D4" s="107"/>
      <c r="E4" s="107"/>
      <c r="F4" s="107"/>
      <c r="G4" s="107"/>
      <c r="H4" s="107"/>
      <c r="I4" s="107"/>
      <c r="J4" s="108"/>
      <c r="K4" s="40"/>
      <c r="S4" s="43" t="s">
        <v>30</v>
      </c>
      <c r="T4" s="44">
        <f>H24</f>
        <v>0</v>
      </c>
    </row>
    <row r="5" spans="1:22" ht="14.4" thickBot="1" x14ac:dyDescent="0.35">
      <c r="A5" s="38"/>
      <c r="B5" s="39"/>
      <c r="C5" s="40"/>
      <c r="D5" s="40"/>
      <c r="E5" s="40"/>
      <c r="F5" s="40"/>
      <c r="G5" s="40"/>
      <c r="H5" s="42"/>
      <c r="I5" s="40"/>
      <c r="J5" s="40"/>
      <c r="K5" s="40"/>
      <c r="S5" s="43" t="s">
        <v>40</v>
      </c>
      <c r="T5" s="44">
        <f>H25</f>
        <v>0</v>
      </c>
    </row>
    <row r="6" spans="1:22" ht="14.4" thickBot="1" x14ac:dyDescent="0.35">
      <c r="A6" s="38"/>
      <c r="B6" s="46">
        <v>1</v>
      </c>
      <c r="C6" s="109"/>
      <c r="D6" s="110"/>
      <c r="E6" s="110"/>
      <c r="F6" s="110"/>
      <c r="G6" s="111"/>
      <c r="H6" s="42"/>
      <c r="I6" s="46">
        <v>2</v>
      </c>
      <c r="J6" s="81"/>
      <c r="K6" s="40"/>
      <c r="S6" s="43" t="s">
        <v>32</v>
      </c>
      <c r="T6" s="44">
        <v>0</v>
      </c>
    </row>
    <row r="7" spans="1:22" x14ac:dyDescent="0.3">
      <c r="A7" s="38"/>
      <c r="B7" s="39"/>
      <c r="C7" s="40" t="s">
        <v>2</v>
      </c>
      <c r="D7" s="40"/>
      <c r="E7" s="40"/>
      <c r="F7" s="40"/>
      <c r="G7" s="40"/>
      <c r="H7" s="42"/>
      <c r="I7" s="40"/>
      <c r="J7" s="40" t="s">
        <v>12</v>
      </c>
      <c r="K7" s="40"/>
      <c r="S7" s="43" t="s">
        <v>33</v>
      </c>
      <c r="T7" s="44">
        <v>0</v>
      </c>
    </row>
    <row r="8" spans="1:22" ht="14.4" thickBot="1" x14ac:dyDescent="0.35">
      <c r="A8" s="38"/>
      <c r="B8" s="39"/>
      <c r="C8" s="40"/>
      <c r="D8" s="40"/>
      <c r="E8" s="40"/>
      <c r="F8" s="40"/>
      <c r="G8" s="40"/>
      <c r="H8" s="42"/>
      <c r="I8" s="40"/>
      <c r="J8" s="40"/>
      <c r="K8" s="40"/>
      <c r="S8" s="36" t="s">
        <v>34</v>
      </c>
      <c r="T8" s="44">
        <v>0</v>
      </c>
    </row>
    <row r="9" spans="1:22" ht="14.4" thickBot="1" x14ac:dyDescent="0.35">
      <c r="A9" s="38"/>
      <c r="B9" s="46">
        <v>3</v>
      </c>
      <c r="C9" s="109"/>
      <c r="D9" s="110"/>
      <c r="E9" s="110"/>
      <c r="F9" s="110"/>
      <c r="G9" s="111"/>
      <c r="H9" s="42"/>
      <c r="I9" s="47"/>
      <c r="J9" s="48"/>
      <c r="K9" s="40"/>
      <c r="S9" s="36" t="s">
        <v>35</v>
      </c>
      <c r="T9" s="44">
        <v>0</v>
      </c>
    </row>
    <row r="10" spans="1:22" x14ac:dyDescent="0.3">
      <c r="A10" s="38"/>
      <c r="B10" s="39"/>
      <c r="C10" s="40" t="s">
        <v>29</v>
      </c>
      <c r="D10" s="40"/>
      <c r="E10" s="40"/>
      <c r="F10" s="40"/>
      <c r="G10" s="40"/>
      <c r="H10" s="42"/>
      <c r="I10" s="38"/>
      <c r="J10" s="38"/>
      <c r="K10" s="40"/>
      <c r="S10" s="36" t="s">
        <v>36</v>
      </c>
      <c r="T10" s="44">
        <v>0</v>
      </c>
    </row>
    <row r="11" spans="1:22" ht="14.4" thickBot="1" x14ac:dyDescent="0.35">
      <c r="A11" s="38"/>
      <c r="B11" s="39"/>
      <c r="C11" s="40"/>
      <c r="D11" s="40"/>
      <c r="E11" s="40"/>
      <c r="F11" s="40"/>
      <c r="G11" s="40"/>
      <c r="H11" s="42"/>
      <c r="I11" s="40"/>
      <c r="J11" s="40"/>
      <c r="K11" s="40"/>
      <c r="S11" s="36" t="s">
        <v>37</v>
      </c>
      <c r="T11" s="44">
        <v>0</v>
      </c>
    </row>
    <row r="12" spans="1:22" ht="14.4" thickBot="1" x14ac:dyDescent="0.35">
      <c r="A12" s="38"/>
      <c r="B12" s="46" t="s">
        <v>96</v>
      </c>
      <c r="C12" s="112"/>
      <c r="D12" s="113"/>
      <c r="E12" s="113"/>
      <c r="F12" s="112"/>
      <c r="G12" s="114"/>
      <c r="H12" s="42"/>
      <c r="I12" s="46" t="s">
        <v>97</v>
      </c>
      <c r="J12" s="82"/>
      <c r="K12" s="40"/>
      <c r="S12" s="43" t="s">
        <v>38</v>
      </c>
      <c r="T12" s="44">
        <f>H32</f>
        <v>0</v>
      </c>
    </row>
    <row r="13" spans="1:22" x14ac:dyDescent="0.3">
      <c r="A13" s="38"/>
      <c r="B13" s="39"/>
      <c r="C13" s="40" t="s">
        <v>3</v>
      </c>
      <c r="D13" s="40"/>
      <c r="E13" s="40"/>
      <c r="F13" s="40" t="s">
        <v>11</v>
      </c>
      <c r="G13" s="40"/>
      <c r="H13" s="42"/>
      <c r="I13" s="40"/>
      <c r="J13" s="40" t="s">
        <v>13</v>
      </c>
      <c r="K13" s="40"/>
      <c r="S13" s="43" t="s">
        <v>39</v>
      </c>
      <c r="T13" s="44">
        <f>H33</f>
        <v>0</v>
      </c>
    </row>
    <row r="14" spans="1:22" ht="14.4" thickBot="1" x14ac:dyDescent="0.35">
      <c r="A14" s="38"/>
      <c r="B14" s="39"/>
      <c r="C14" s="40"/>
      <c r="D14" s="40"/>
      <c r="E14" s="40"/>
      <c r="F14" s="40"/>
      <c r="G14" s="40"/>
      <c r="H14" s="42"/>
      <c r="I14" s="40"/>
      <c r="J14" s="40"/>
      <c r="K14" s="40"/>
      <c r="S14" s="43"/>
      <c r="T14" s="44"/>
    </row>
    <row r="15" spans="1:22" ht="14.4" thickBot="1" x14ac:dyDescent="0.35">
      <c r="A15" s="38"/>
      <c r="B15" s="46">
        <v>5</v>
      </c>
      <c r="C15" s="49" t="s">
        <v>101</v>
      </c>
      <c r="D15" s="50"/>
      <c r="E15" s="50"/>
      <c r="F15" s="51"/>
      <c r="G15" s="42"/>
      <c r="H15" s="100"/>
      <c r="I15" s="101"/>
      <c r="J15" s="40"/>
      <c r="K15" s="40"/>
      <c r="S15" s="43"/>
      <c r="T15" s="44"/>
    </row>
    <row r="16" spans="1:22" ht="14.4" thickBot="1" x14ac:dyDescent="0.35">
      <c r="A16" s="38"/>
      <c r="B16" s="39"/>
      <c r="C16" s="40"/>
      <c r="D16" s="40"/>
      <c r="E16" s="40"/>
      <c r="F16" s="40"/>
      <c r="G16" s="40"/>
      <c r="H16" s="42"/>
      <c r="I16" s="40"/>
      <c r="J16" s="40"/>
      <c r="K16" s="40"/>
      <c r="T16" s="44"/>
    </row>
    <row r="17" spans="1:20" ht="14.4" thickBot="1" x14ac:dyDescent="0.35">
      <c r="A17" s="38"/>
      <c r="B17" s="46">
        <v>6</v>
      </c>
      <c r="C17" s="49" t="s">
        <v>88</v>
      </c>
      <c r="D17" s="50"/>
      <c r="E17" s="50"/>
      <c r="F17" s="51"/>
      <c r="G17" s="42"/>
      <c r="H17" s="100"/>
      <c r="I17" s="101"/>
      <c r="J17" s="83" t="s">
        <v>100</v>
      </c>
      <c r="K17" s="84"/>
      <c r="S17" s="43"/>
      <c r="T17" s="44"/>
    </row>
    <row r="18" spans="1:20" ht="14.4" thickBot="1" x14ac:dyDescent="0.35">
      <c r="A18" s="38"/>
      <c r="B18" s="39"/>
      <c r="C18" s="40"/>
      <c r="D18" s="40"/>
      <c r="E18" s="40"/>
      <c r="F18" s="40"/>
      <c r="G18" s="40"/>
      <c r="H18" s="42"/>
      <c r="I18" s="40"/>
      <c r="J18" s="84"/>
      <c r="K18" s="84"/>
      <c r="T18" s="44"/>
    </row>
    <row r="19" spans="1:20" x14ac:dyDescent="0.3">
      <c r="A19" s="38"/>
      <c r="B19" s="87">
        <v>7</v>
      </c>
      <c r="C19" s="89" t="s">
        <v>1</v>
      </c>
      <c r="D19" s="90"/>
      <c r="E19" s="90"/>
      <c r="F19" s="91"/>
      <c r="G19" s="52"/>
      <c r="H19" s="115" t="s">
        <v>0</v>
      </c>
      <c r="I19" s="116"/>
      <c r="J19" s="84"/>
      <c r="K19" s="84"/>
      <c r="S19" s="43"/>
      <c r="T19" s="44"/>
    </row>
    <row r="20" spans="1:20" ht="14.4" thickBot="1" x14ac:dyDescent="0.35">
      <c r="A20" s="38"/>
      <c r="B20" s="88"/>
      <c r="C20" s="92" t="s">
        <v>82</v>
      </c>
      <c r="D20" s="93"/>
      <c r="E20" s="93"/>
      <c r="F20" s="94"/>
      <c r="G20" s="53"/>
      <c r="H20" s="117"/>
      <c r="I20" s="118"/>
      <c r="J20" s="84"/>
      <c r="K20" s="84"/>
      <c r="S20" s="54"/>
      <c r="T20" s="44"/>
    </row>
    <row r="21" spans="1:20" x14ac:dyDescent="0.3">
      <c r="A21" s="38"/>
      <c r="B21" s="39"/>
      <c r="C21" s="40"/>
      <c r="D21" s="40"/>
      <c r="E21" s="40"/>
      <c r="F21" s="40"/>
      <c r="G21" s="40"/>
      <c r="H21" s="42"/>
      <c r="I21" s="40"/>
      <c r="J21" s="85"/>
      <c r="K21" s="85"/>
      <c r="S21" s="43" t="s">
        <v>41</v>
      </c>
      <c r="T21" s="44">
        <f>H34/2</f>
        <v>0</v>
      </c>
    </row>
    <row r="22" spans="1:20" ht="14.4" thickBot="1" x14ac:dyDescent="0.35">
      <c r="A22" s="38"/>
      <c r="B22" s="102" t="s">
        <v>4</v>
      </c>
      <c r="C22" s="103"/>
      <c r="D22" s="103"/>
      <c r="E22" s="103"/>
      <c r="F22" s="104"/>
      <c r="G22" s="42"/>
      <c r="H22" s="55"/>
      <c r="I22" s="40"/>
      <c r="J22" s="40"/>
      <c r="K22" s="40"/>
      <c r="S22" s="43" t="s">
        <v>42</v>
      </c>
      <c r="T22" s="44">
        <f>H35/3</f>
        <v>0</v>
      </c>
    </row>
    <row r="23" spans="1:20" ht="13.5" customHeight="1" thickBot="1" x14ac:dyDescent="0.35">
      <c r="A23" s="38"/>
      <c r="B23" s="46">
        <v>8</v>
      </c>
      <c r="C23" s="56" t="s">
        <v>89</v>
      </c>
      <c r="D23" s="57"/>
      <c r="E23" s="57"/>
      <c r="F23" s="58"/>
      <c r="G23" s="42"/>
      <c r="H23" s="75">
        <f>WORKSHEET!H8</f>
        <v>0</v>
      </c>
      <c r="I23" s="98" t="s">
        <v>98</v>
      </c>
      <c r="J23" s="99"/>
      <c r="K23" s="99"/>
      <c r="S23" s="43" t="s">
        <v>43</v>
      </c>
      <c r="T23" s="44">
        <f>H36/4</f>
        <v>0</v>
      </c>
    </row>
    <row r="24" spans="1:20" ht="14.4" thickBot="1" x14ac:dyDescent="0.35">
      <c r="A24" s="38"/>
      <c r="B24" s="46">
        <v>9</v>
      </c>
      <c r="C24" s="56" t="s">
        <v>30</v>
      </c>
      <c r="D24" s="57"/>
      <c r="E24" s="57"/>
      <c r="F24" s="58"/>
      <c r="G24" s="42"/>
      <c r="H24" s="75">
        <f>WORKSHEET!H9</f>
        <v>0</v>
      </c>
      <c r="I24" s="98"/>
      <c r="J24" s="99"/>
      <c r="K24" s="99"/>
      <c r="S24" s="43" t="s">
        <v>44</v>
      </c>
      <c r="T24" s="44">
        <f>H37/5</f>
        <v>0</v>
      </c>
    </row>
    <row r="25" spans="1:20" ht="14.4" thickBot="1" x14ac:dyDescent="0.35">
      <c r="A25" s="38"/>
      <c r="B25" s="46">
        <v>10</v>
      </c>
      <c r="C25" s="56" t="s">
        <v>90</v>
      </c>
      <c r="D25" s="57"/>
      <c r="E25" s="57"/>
      <c r="F25" s="58"/>
      <c r="G25" s="42"/>
      <c r="H25" s="75">
        <f>WORKSHEET!H10</f>
        <v>0</v>
      </c>
      <c r="I25" s="40" t="s">
        <v>99</v>
      </c>
      <c r="J25" s="40"/>
      <c r="K25" s="40"/>
      <c r="S25" s="43" t="s">
        <v>45</v>
      </c>
      <c r="T25" s="44">
        <f>H38/6</f>
        <v>0</v>
      </c>
    </row>
    <row r="26" spans="1:20" ht="14.4" thickBot="1" x14ac:dyDescent="0.35">
      <c r="A26" s="38"/>
      <c r="B26" s="46">
        <v>11</v>
      </c>
      <c r="C26" s="56" t="s">
        <v>32</v>
      </c>
      <c r="D26" s="57"/>
      <c r="E26" s="57"/>
      <c r="F26" s="58"/>
      <c r="G26" s="42"/>
      <c r="H26" s="75">
        <f>WORKSHEET!H11</f>
        <v>0</v>
      </c>
      <c r="I26" s="40"/>
      <c r="J26" s="40"/>
      <c r="K26" s="40"/>
      <c r="S26" s="43" t="s">
        <v>46</v>
      </c>
      <c r="T26" s="44">
        <f>H39/7</f>
        <v>0</v>
      </c>
    </row>
    <row r="27" spans="1:20" ht="14.4" thickBot="1" x14ac:dyDescent="0.35">
      <c r="A27" s="38"/>
      <c r="B27" s="46">
        <v>12</v>
      </c>
      <c r="C27" s="56" t="s">
        <v>33</v>
      </c>
      <c r="D27" s="57"/>
      <c r="E27" s="57"/>
      <c r="F27" s="58"/>
      <c r="G27" s="42"/>
      <c r="H27" s="75">
        <f>WORKSHEET!H12</f>
        <v>0</v>
      </c>
      <c r="I27" s="40"/>
      <c r="J27" s="40"/>
      <c r="K27" s="40"/>
      <c r="S27" s="43" t="s">
        <v>47</v>
      </c>
      <c r="T27" s="44">
        <f>H40/8</f>
        <v>0</v>
      </c>
    </row>
    <row r="28" spans="1:20" ht="14.4" thickBot="1" x14ac:dyDescent="0.35">
      <c r="A28" s="38"/>
      <c r="B28" s="46">
        <v>13</v>
      </c>
      <c r="C28" s="56" t="s">
        <v>34</v>
      </c>
      <c r="D28" s="57"/>
      <c r="E28" s="57"/>
      <c r="F28" s="58"/>
      <c r="G28" s="42"/>
      <c r="H28" s="75">
        <f>WORKSHEET!H13</f>
        <v>0</v>
      </c>
      <c r="I28" s="40"/>
      <c r="J28" s="40"/>
      <c r="K28" s="40"/>
      <c r="S28" s="43" t="s">
        <v>48</v>
      </c>
      <c r="T28" s="44">
        <f>H41/9</f>
        <v>0</v>
      </c>
    </row>
    <row r="29" spans="1:20" ht="14.4" thickBot="1" x14ac:dyDescent="0.35">
      <c r="A29" s="38"/>
      <c r="B29" s="46">
        <v>14</v>
      </c>
      <c r="C29" s="56" t="s">
        <v>35</v>
      </c>
      <c r="D29" s="57"/>
      <c r="E29" s="57"/>
      <c r="F29" s="58"/>
      <c r="G29" s="42"/>
      <c r="H29" s="75">
        <f>WORKSHEET!H14</f>
        <v>0</v>
      </c>
      <c r="I29" s="40"/>
      <c r="J29" s="40"/>
      <c r="K29" s="40"/>
      <c r="S29" s="43" t="s">
        <v>49</v>
      </c>
      <c r="T29" s="44">
        <f>H42/10</f>
        <v>0</v>
      </c>
    </row>
    <row r="30" spans="1:20" ht="14.4" thickBot="1" x14ac:dyDescent="0.35">
      <c r="A30" s="38"/>
      <c r="B30" s="46">
        <v>15</v>
      </c>
      <c r="C30" s="56" t="s">
        <v>36</v>
      </c>
      <c r="D30" s="57"/>
      <c r="E30" s="57"/>
      <c r="F30" s="58"/>
      <c r="G30" s="42"/>
      <c r="H30" s="75">
        <f>WORKSHEET!H15</f>
        <v>0</v>
      </c>
      <c r="I30" s="40"/>
      <c r="J30" s="40"/>
      <c r="K30" s="40"/>
      <c r="S30" s="43" t="s">
        <v>50</v>
      </c>
      <c r="T30" s="44">
        <f>H43/11</f>
        <v>0</v>
      </c>
    </row>
    <row r="31" spans="1:20" ht="14.4" thickBot="1" x14ac:dyDescent="0.35">
      <c r="A31" s="38"/>
      <c r="B31" s="46">
        <v>16</v>
      </c>
      <c r="C31" s="56" t="s">
        <v>37</v>
      </c>
      <c r="D31" s="57"/>
      <c r="E31" s="57"/>
      <c r="F31" s="58"/>
      <c r="G31" s="42"/>
      <c r="H31" s="75">
        <f>WORKSHEET!H16</f>
        <v>0</v>
      </c>
      <c r="I31" s="40"/>
      <c r="J31" s="40"/>
      <c r="K31" s="40"/>
      <c r="S31" s="43" t="s">
        <v>51</v>
      </c>
      <c r="T31" s="44">
        <f>H44/12</f>
        <v>0</v>
      </c>
    </row>
    <row r="32" spans="1:20" ht="14.4" thickBot="1" x14ac:dyDescent="0.35">
      <c r="A32" s="38"/>
      <c r="B32" s="46">
        <v>17</v>
      </c>
      <c r="C32" s="56" t="s">
        <v>38</v>
      </c>
      <c r="D32" s="57"/>
      <c r="E32" s="57"/>
      <c r="F32" s="58"/>
      <c r="G32" s="42"/>
      <c r="H32" s="75">
        <f>WORKSHEET!H17</f>
        <v>0</v>
      </c>
      <c r="I32" s="40"/>
      <c r="J32" s="40"/>
      <c r="K32" s="40"/>
      <c r="S32" s="43" t="s">
        <v>52</v>
      </c>
      <c r="T32" s="44">
        <f>H45/13</f>
        <v>0</v>
      </c>
    </row>
    <row r="33" spans="1:20" ht="14.4" thickBot="1" x14ac:dyDescent="0.35">
      <c r="A33" s="38"/>
      <c r="B33" s="46">
        <v>18</v>
      </c>
      <c r="C33" s="56" t="s">
        <v>39</v>
      </c>
      <c r="D33" s="57"/>
      <c r="E33" s="57"/>
      <c r="F33" s="58"/>
      <c r="G33" s="42"/>
      <c r="H33" s="75">
        <f>WORKSHEET!H18</f>
        <v>0</v>
      </c>
      <c r="I33" s="40"/>
      <c r="J33" s="40"/>
      <c r="K33" s="40"/>
      <c r="S33" s="43" t="s">
        <v>53</v>
      </c>
      <c r="T33" s="44">
        <f>H46/14</f>
        <v>0</v>
      </c>
    </row>
    <row r="34" spans="1:20" ht="14.4" thickBot="1" x14ac:dyDescent="0.35">
      <c r="A34" s="38"/>
      <c r="B34" s="46">
        <v>19</v>
      </c>
      <c r="C34" s="56" t="s">
        <v>41</v>
      </c>
      <c r="D34" s="57"/>
      <c r="E34" s="57"/>
      <c r="F34" s="58"/>
      <c r="G34" s="42"/>
      <c r="H34" s="75">
        <f>WORKSHEET!H19</f>
        <v>0</v>
      </c>
      <c r="I34" s="40"/>
      <c r="J34" s="40"/>
      <c r="K34" s="40"/>
      <c r="S34" s="43" t="s">
        <v>54</v>
      </c>
      <c r="T34" s="44">
        <f>H47/15</f>
        <v>0</v>
      </c>
    </row>
    <row r="35" spans="1:20" ht="14.4" thickBot="1" x14ac:dyDescent="0.35">
      <c r="A35" s="38"/>
      <c r="B35" s="46">
        <v>20</v>
      </c>
      <c r="C35" s="56" t="s">
        <v>42</v>
      </c>
      <c r="D35" s="57"/>
      <c r="E35" s="57"/>
      <c r="F35" s="58"/>
      <c r="G35" s="42"/>
      <c r="H35" s="75">
        <f>WORKSHEET!H20</f>
        <v>0</v>
      </c>
      <c r="I35" s="40"/>
      <c r="J35" s="40"/>
      <c r="K35" s="59"/>
      <c r="S35" s="43" t="s">
        <v>55</v>
      </c>
      <c r="T35" s="44">
        <v>0</v>
      </c>
    </row>
    <row r="36" spans="1:20" ht="14.4" thickBot="1" x14ac:dyDescent="0.35">
      <c r="A36" s="38"/>
      <c r="B36" s="46">
        <v>21</v>
      </c>
      <c r="C36" s="56" t="s">
        <v>43</v>
      </c>
      <c r="D36" s="57"/>
      <c r="E36" s="57"/>
      <c r="F36" s="58"/>
      <c r="G36" s="42"/>
      <c r="H36" s="75">
        <f>WORKSHEET!H21</f>
        <v>0</v>
      </c>
      <c r="I36" s="40"/>
      <c r="J36" s="40"/>
      <c r="K36" s="59"/>
      <c r="S36" s="43" t="s">
        <v>56</v>
      </c>
      <c r="T36" s="44">
        <v>0</v>
      </c>
    </row>
    <row r="37" spans="1:20" ht="14.4" thickBot="1" x14ac:dyDescent="0.35">
      <c r="A37" s="38"/>
      <c r="B37" s="46">
        <v>22</v>
      </c>
      <c r="C37" s="56" t="s">
        <v>44</v>
      </c>
      <c r="D37" s="57"/>
      <c r="E37" s="57"/>
      <c r="F37" s="58"/>
      <c r="G37" s="42"/>
      <c r="H37" s="75">
        <f>WORKSHEET!H22</f>
        <v>0</v>
      </c>
      <c r="I37" s="40"/>
      <c r="J37" s="40"/>
      <c r="K37" s="40"/>
      <c r="S37" s="43" t="s">
        <v>57</v>
      </c>
      <c r="T37" s="44">
        <v>0</v>
      </c>
    </row>
    <row r="38" spans="1:20" ht="14.4" thickBot="1" x14ac:dyDescent="0.35">
      <c r="A38" s="38"/>
      <c r="B38" s="46">
        <v>23</v>
      </c>
      <c r="C38" s="56" t="s">
        <v>45</v>
      </c>
      <c r="D38" s="57"/>
      <c r="E38" s="57"/>
      <c r="F38" s="58"/>
      <c r="G38" s="42"/>
      <c r="H38" s="75">
        <f>WORKSHEET!H23</f>
        <v>0</v>
      </c>
      <c r="I38" s="59"/>
      <c r="J38" s="59"/>
      <c r="K38" s="40"/>
      <c r="S38" s="43" t="s">
        <v>58</v>
      </c>
      <c r="T38" s="44">
        <v>0</v>
      </c>
    </row>
    <row r="39" spans="1:20" ht="14.4" thickBot="1" x14ac:dyDescent="0.35">
      <c r="A39" s="38"/>
      <c r="B39" s="46">
        <v>24</v>
      </c>
      <c r="C39" s="56" t="s">
        <v>46</v>
      </c>
      <c r="D39" s="57"/>
      <c r="E39" s="57"/>
      <c r="F39" s="58"/>
      <c r="G39" s="42"/>
      <c r="H39" s="75">
        <f>WORKSHEET!H24</f>
        <v>0</v>
      </c>
      <c r="I39" s="59"/>
      <c r="J39" s="59"/>
      <c r="K39" s="40"/>
      <c r="S39" s="43" t="s">
        <v>59</v>
      </c>
      <c r="T39" s="44">
        <v>0</v>
      </c>
    </row>
    <row r="40" spans="1:20" ht="14.4" thickBot="1" x14ac:dyDescent="0.35">
      <c r="A40" s="38"/>
      <c r="B40" s="46">
        <v>25</v>
      </c>
      <c r="C40" s="56" t="s">
        <v>47</v>
      </c>
      <c r="D40" s="57"/>
      <c r="E40" s="57"/>
      <c r="F40" s="58"/>
      <c r="G40" s="42"/>
      <c r="H40" s="75">
        <f>WORKSHEET!H25</f>
        <v>0</v>
      </c>
      <c r="I40" s="40"/>
      <c r="J40" s="40"/>
      <c r="K40" s="40"/>
      <c r="S40" s="43" t="s">
        <v>60</v>
      </c>
      <c r="T40" s="44">
        <v>0</v>
      </c>
    </row>
    <row r="41" spans="1:20" ht="14.4" thickBot="1" x14ac:dyDescent="0.35">
      <c r="A41" s="38"/>
      <c r="B41" s="46">
        <v>26</v>
      </c>
      <c r="C41" s="56" t="s">
        <v>48</v>
      </c>
      <c r="D41" s="57"/>
      <c r="E41" s="57"/>
      <c r="F41" s="58"/>
      <c r="G41" s="42"/>
      <c r="H41" s="75">
        <f>WORKSHEET!H26</f>
        <v>0</v>
      </c>
      <c r="I41" s="40"/>
      <c r="J41" s="40"/>
      <c r="K41" s="40"/>
      <c r="S41" s="43" t="s">
        <v>61</v>
      </c>
      <c r="T41" s="44">
        <f>H54</f>
        <v>0</v>
      </c>
    </row>
    <row r="42" spans="1:20" ht="14.4" thickBot="1" x14ac:dyDescent="0.35">
      <c r="A42" s="38"/>
      <c r="B42" s="46">
        <v>27</v>
      </c>
      <c r="C42" s="56" t="s">
        <v>49</v>
      </c>
      <c r="D42" s="57"/>
      <c r="E42" s="57"/>
      <c r="F42" s="58"/>
      <c r="G42" s="42"/>
      <c r="H42" s="75">
        <f>WORKSHEET!H27</f>
        <v>0</v>
      </c>
      <c r="I42" s="40"/>
      <c r="J42" s="40"/>
      <c r="K42" s="40"/>
    </row>
    <row r="43" spans="1:20" ht="14.4" thickBot="1" x14ac:dyDescent="0.35">
      <c r="A43" s="38"/>
      <c r="B43" s="46">
        <v>28</v>
      </c>
      <c r="C43" s="56" t="s">
        <v>50</v>
      </c>
      <c r="D43" s="57"/>
      <c r="E43" s="57"/>
      <c r="F43" s="58"/>
      <c r="G43" s="42"/>
      <c r="H43" s="75">
        <f>WORKSHEET!H28</f>
        <v>0</v>
      </c>
      <c r="I43" s="40"/>
      <c r="J43" s="40"/>
      <c r="K43" s="40"/>
    </row>
    <row r="44" spans="1:20" ht="14.4" thickBot="1" x14ac:dyDescent="0.35">
      <c r="A44" s="38"/>
      <c r="B44" s="46">
        <v>29</v>
      </c>
      <c r="C44" s="56" t="s">
        <v>51</v>
      </c>
      <c r="D44" s="57"/>
      <c r="E44" s="57"/>
      <c r="F44" s="58"/>
      <c r="G44" s="42"/>
      <c r="H44" s="75">
        <f>WORKSHEET!H29</f>
        <v>0</v>
      </c>
      <c r="I44" s="40"/>
      <c r="J44" s="60"/>
      <c r="K44" s="40"/>
    </row>
    <row r="45" spans="1:20" ht="14.4" thickBot="1" x14ac:dyDescent="0.35">
      <c r="A45" s="38"/>
      <c r="B45" s="46">
        <v>30</v>
      </c>
      <c r="C45" s="56" t="s">
        <v>52</v>
      </c>
      <c r="D45" s="57"/>
      <c r="E45" s="57"/>
      <c r="F45" s="58"/>
      <c r="G45" s="42"/>
      <c r="H45" s="75">
        <f>WORKSHEET!H30</f>
        <v>0</v>
      </c>
      <c r="I45" s="40"/>
      <c r="J45" s="40"/>
      <c r="K45" s="40"/>
    </row>
    <row r="46" spans="1:20" ht="14.4" thickBot="1" x14ac:dyDescent="0.35">
      <c r="A46" s="38"/>
      <c r="B46" s="46">
        <v>31</v>
      </c>
      <c r="C46" s="56" t="s">
        <v>53</v>
      </c>
      <c r="D46" s="57"/>
      <c r="E46" s="57"/>
      <c r="F46" s="58"/>
      <c r="G46" s="42"/>
      <c r="H46" s="75">
        <f>WORKSHEET!H31</f>
        <v>0</v>
      </c>
      <c r="I46" s="40"/>
      <c r="J46" s="40"/>
      <c r="K46" s="40"/>
    </row>
    <row r="47" spans="1:20" ht="14.4" thickBot="1" x14ac:dyDescent="0.35">
      <c r="A47" s="38"/>
      <c r="B47" s="46">
        <v>32</v>
      </c>
      <c r="C47" s="56" t="s">
        <v>54</v>
      </c>
      <c r="D47" s="57"/>
      <c r="E47" s="57"/>
      <c r="F47" s="58"/>
      <c r="G47" s="42"/>
      <c r="H47" s="75">
        <f>WORKSHEET!H32</f>
        <v>0</v>
      </c>
      <c r="I47" s="40"/>
      <c r="J47" s="40"/>
      <c r="K47" s="40"/>
    </row>
    <row r="48" spans="1:20" ht="14.4" thickBot="1" x14ac:dyDescent="0.35">
      <c r="A48" s="38"/>
      <c r="B48" s="46">
        <v>33</v>
      </c>
      <c r="C48" s="61" t="s">
        <v>55</v>
      </c>
      <c r="D48" s="62"/>
      <c r="E48" s="62"/>
      <c r="F48" s="63"/>
      <c r="G48" s="42"/>
      <c r="H48" s="75">
        <f>WORKSHEET!H33</f>
        <v>0</v>
      </c>
      <c r="I48" s="40"/>
      <c r="J48" s="40"/>
      <c r="K48" s="40"/>
    </row>
    <row r="49" spans="1:11" ht="14.4" thickBot="1" x14ac:dyDescent="0.35">
      <c r="A49" s="38"/>
      <c r="B49" s="46">
        <v>34</v>
      </c>
      <c r="C49" s="56" t="s">
        <v>56</v>
      </c>
      <c r="D49" s="57"/>
      <c r="E49" s="57"/>
      <c r="F49" s="58"/>
      <c r="G49" s="42"/>
      <c r="H49" s="75">
        <f>WORKSHEET!H34</f>
        <v>0</v>
      </c>
      <c r="I49" s="40"/>
      <c r="J49" s="40"/>
      <c r="K49" s="40"/>
    </row>
    <row r="50" spans="1:11" ht="14.4" thickBot="1" x14ac:dyDescent="0.35">
      <c r="A50" s="38"/>
      <c r="B50" s="46">
        <v>35</v>
      </c>
      <c r="C50" s="56" t="s">
        <v>57</v>
      </c>
      <c r="D50" s="57"/>
      <c r="E50" s="57"/>
      <c r="F50" s="58"/>
      <c r="G50" s="42"/>
      <c r="H50" s="75">
        <f>WORKSHEET!H35</f>
        <v>0</v>
      </c>
      <c r="I50" s="40"/>
      <c r="J50" s="40"/>
      <c r="K50" s="40"/>
    </row>
    <row r="51" spans="1:11" ht="14.4" thickBot="1" x14ac:dyDescent="0.35">
      <c r="A51" s="38"/>
      <c r="B51" s="46">
        <v>36</v>
      </c>
      <c r="C51" s="56" t="s">
        <v>58</v>
      </c>
      <c r="D51" s="57"/>
      <c r="E51" s="57"/>
      <c r="F51" s="58"/>
      <c r="G51" s="42"/>
      <c r="H51" s="75">
        <f>WORKSHEET!H36</f>
        <v>0</v>
      </c>
      <c r="I51" s="40"/>
      <c r="J51" s="40"/>
      <c r="K51" s="40"/>
    </row>
    <row r="52" spans="1:11" ht="14.4" thickBot="1" x14ac:dyDescent="0.35">
      <c r="A52" s="38"/>
      <c r="B52" s="46">
        <v>37</v>
      </c>
      <c r="C52" s="56" t="s">
        <v>59</v>
      </c>
      <c r="D52" s="57"/>
      <c r="E52" s="57"/>
      <c r="F52" s="58"/>
      <c r="G52" s="42"/>
      <c r="H52" s="75">
        <f>WORKSHEET!H37</f>
        <v>0</v>
      </c>
      <c r="I52" s="40"/>
      <c r="J52" s="40"/>
      <c r="K52" s="38"/>
    </row>
    <row r="53" spans="1:11" ht="14.4" thickBot="1" x14ac:dyDescent="0.35">
      <c r="A53" s="38"/>
      <c r="B53" s="46">
        <v>38</v>
      </c>
      <c r="C53" s="56" t="s">
        <v>60</v>
      </c>
      <c r="D53" s="57"/>
      <c r="E53" s="57"/>
      <c r="F53" s="58"/>
      <c r="G53" s="42"/>
      <c r="H53" s="75">
        <f>WORKSHEET!H38</f>
        <v>0</v>
      </c>
      <c r="I53" s="64"/>
      <c r="J53" s="64"/>
      <c r="K53" s="38"/>
    </row>
    <row r="54" spans="1:11" ht="14.4" thickBot="1" x14ac:dyDescent="0.35">
      <c r="A54" s="38"/>
      <c r="B54" s="46">
        <v>39</v>
      </c>
      <c r="C54" s="56" t="s">
        <v>91</v>
      </c>
      <c r="D54" s="57"/>
      <c r="E54" s="57"/>
      <c r="F54" s="58"/>
      <c r="G54" s="42"/>
      <c r="H54" s="75"/>
      <c r="I54" s="95" t="s">
        <v>92</v>
      </c>
      <c r="J54" s="96"/>
      <c r="K54" s="96"/>
    </row>
    <row r="55" spans="1:11" ht="14.4" thickBot="1" x14ac:dyDescent="0.35">
      <c r="A55" s="38"/>
      <c r="B55" s="46"/>
      <c r="C55" s="56"/>
      <c r="D55" s="57"/>
      <c r="E55" s="57"/>
      <c r="F55" s="58"/>
      <c r="G55" s="42"/>
      <c r="H55" s="75">
        <f>WORKSHEET!H40</f>
        <v>0</v>
      </c>
      <c r="I55" s="97"/>
      <c r="J55" s="97"/>
      <c r="K55" s="97"/>
    </row>
    <row r="56" spans="1:11" ht="14.4" thickBot="1" x14ac:dyDescent="0.35">
      <c r="A56" s="38"/>
      <c r="B56" s="38"/>
      <c r="C56" s="38"/>
      <c r="D56" s="38"/>
      <c r="E56" s="38"/>
      <c r="F56" s="38"/>
      <c r="G56" s="38"/>
      <c r="H56" s="38"/>
      <c r="I56" s="38"/>
      <c r="J56" s="38"/>
      <c r="K56" s="38"/>
    </row>
    <row r="57" spans="1:11" ht="14.4" thickBot="1" x14ac:dyDescent="0.35">
      <c r="A57" s="38"/>
      <c r="B57" s="65" t="s">
        <v>6</v>
      </c>
      <c r="C57" s="66" t="s">
        <v>62</v>
      </c>
      <c r="D57" s="67"/>
      <c r="E57" s="67"/>
      <c r="F57" s="68"/>
      <c r="G57" s="69"/>
      <c r="H57" s="70">
        <f>((H17*5)-(SUM(H24:H53)))/5</f>
        <v>0</v>
      </c>
      <c r="I57" s="38"/>
      <c r="J57" s="38"/>
      <c r="K57" s="38"/>
    </row>
    <row r="58" spans="1:11" ht="14.4" thickBot="1" x14ac:dyDescent="0.35">
      <c r="A58" s="38"/>
      <c r="B58" s="39"/>
      <c r="C58" s="40"/>
      <c r="D58" s="40"/>
      <c r="E58" s="40"/>
      <c r="F58" s="40"/>
      <c r="G58" s="38"/>
      <c r="H58" s="71"/>
      <c r="I58" s="38"/>
      <c r="J58" s="38"/>
      <c r="K58" s="38"/>
    </row>
    <row r="59" spans="1:11" ht="14.4" thickBot="1" x14ac:dyDescent="0.35">
      <c r="A59" s="38"/>
      <c r="B59" s="65" t="s">
        <v>7</v>
      </c>
      <c r="C59" s="66" t="s">
        <v>65</v>
      </c>
      <c r="D59" s="67"/>
      <c r="E59" s="67"/>
      <c r="F59" s="68"/>
      <c r="G59" s="69"/>
      <c r="H59" s="72">
        <f>SUM(T3:T34)+T41</f>
        <v>0</v>
      </c>
      <c r="I59" s="38"/>
      <c r="J59" s="38"/>
      <c r="K59" s="38"/>
    </row>
    <row r="60" spans="1:11" ht="14.4" thickBot="1" x14ac:dyDescent="0.35">
      <c r="A60" s="38"/>
      <c r="B60" s="38"/>
      <c r="C60" s="38"/>
      <c r="D60" s="38"/>
      <c r="E60" s="38"/>
      <c r="F60" s="38"/>
      <c r="G60" s="38"/>
      <c r="H60" s="38"/>
      <c r="I60" s="38"/>
      <c r="J60" s="38"/>
      <c r="K60" s="38"/>
    </row>
    <row r="61" spans="1:11" ht="14.4" thickBot="1" x14ac:dyDescent="0.35">
      <c r="A61" s="38"/>
      <c r="B61" s="65" t="s">
        <v>8</v>
      </c>
      <c r="C61" s="66" t="s">
        <v>66</v>
      </c>
      <c r="D61" s="67"/>
      <c r="E61" s="67"/>
      <c r="F61" s="68"/>
      <c r="G61" s="69"/>
      <c r="H61" s="73">
        <f>SUM(H23:H50)+H54</f>
        <v>0</v>
      </c>
      <c r="I61" s="38"/>
      <c r="J61" s="38"/>
      <c r="K61" s="38"/>
    </row>
    <row r="62" spans="1:11" ht="14.4" thickBot="1" x14ac:dyDescent="0.35">
      <c r="A62" s="38"/>
      <c r="B62" s="38"/>
      <c r="C62" s="38"/>
      <c r="D62" s="38"/>
      <c r="E62" s="38"/>
      <c r="F62" s="38"/>
      <c r="G62" s="38"/>
      <c r="H62" s="38"/>
      <c r="I62" s="38"/>
      <c r="J62" s="38"/>
      <c r="K62" s="38"/>
    </row>
    <row r="63" spans="1:11" ht="14.4" thickBot="1" x14ac:dyDescent="0.35">
      <c r="A63" s="38"/>
      <c r="B63" s="65" t="s">
        <v>9</v>
      </c>
      <c r="C63" s="66" t="s">
        <v>67</v>
      </c>
      <c r="D63" s="67"/>
      <c r="E63" s="67"/>
      <c r="F63" s="68"/>
      <c r="G63" s="69"/>
      <c r="H63" s="72" t="e">
        <f>H61/H59</f>
        <v>#DIV/0!</v>
      </c>
      <c r="I63" s="38"/>
      <c r="J63" s="38"/>
      <c r="K63" s="38"/>
    </row>
    <row r="64" spans="1:11" x14ac:dyDescent="0.3">
      <c r="A64" s="38"/>
      <c r="B64" s="38"/>
      <c r="C64" s="38"/>
      <c r="D64" s="38"/>
      <c r="E64" s="38"/>
      <c r="F64" s="38"/>
      <c r="G64" s="38"/>
      <c r="H64" s="38"/>
      <c r="I64" s="38"/>
      <c r="J64" s="38"/>
      <c r="K64" s="38"/>
    </row>
  </sheetData>
  <protectedRanges>
    <protectedRange sqref="J6 J12 C6:G6 C9:G9 C12:G12 F15 H17:I17 H15:I15 H19:I20" name="Range1"/>
  </protectedRanges>
  <mergeCells count="17">
    <mergeCell ref="I54:K55"/>
    <mergeCell ref="I23:K24"/>
    <mergeCell ref="H17:I17"/>
    <mergeCell ref="B22:F22"/>
    <mergeCell ref="C2:J2"/>
    <mergeCell ref="C4:J4"/>
    <mergeCell ref="C6:G6"/>
    <mergeCell ref="C12:E12"/>
    <mergeCell ref="F12:G12"/>
    <mergeCell ref="C9:G9"/>
    <mergeCell ref="H19:I20"/>
    <mergeCell ref="H15:I15"/>
    <mergeCell ref="J17:K21"/>
    <mergeCell ref="S1:T1"/>
    <mergeCell ref="B19:B20"/>
    <mergeCell ref="C19:F19"/>
    <mergeCell ref="C20:F20"/>
  </mergeCells>
  <dataValidations count="1">
    <dataValidation type="list" allowBlank="1" showInputMessage="1" showErrorMessage="1" sqref="H19:I20" xr:uid="{00000000-0002-0000-0200-000000000000}">
      <formula1>$V$1:$V$3</formula1>
    </dataValidation>
  </dataValidations>
  <pageMargins left="0.7" right="0.7" top="0.75" bottom="0.75" header="0.3" footer="0.3"/>
  <pageSetup scale="6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WORKSHEET</vt:lpstr>
      <vt:lpstr>REPORT</vt:lpstr>
      <vt:lpstr>INSTRUCTIONS!Print_Area</vt:lpstr>
      <vt:lpstr>REPORT!Print_Area</vt:lpstr>
      <vt:lpstr>WORKSHEET!Print_Area</vt:lpstr>
    </vt:vector>
  </TitlesOfParts>
  <Company>City of Burbank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Carrie Matson</dc:creator>
  <cp:lastModifiedBy>Bailey Wong</cp:lastModifiedBy>
  <cp:lastPrinted>2021-07-28T21:45:16Z</cp:lastPrinted>
  <dcterms:created xsi:type="dcterms:W3CDTF">2003-04-02T17:21:26Z</dcterms:created>
  <dcterms:modified xsi:type="dcterms:W3CDTF">2026-08-28T23:27:16Z</dcterms:modified>
</cp:coreProperties>
</file>